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2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<sst xmlns="http://schemas.openxmlformats.org/spreadsheetml/2006/main" count="132" uniqueCount="15">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</sst>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83">
      <selection activeCell="L107" sqref="L10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11</v>
      </c>
      <c r="E99">
        <f aca="true" t="shared" si="15" ref="E99:E110">B99+C99-D99</f>
        <v>153</v>
      </c>
      <c r="F99" s="5">
        <f aca="true" t="shared" si="16" ref="F99:F110">C99-D99</f>
        <v>-5</v>
      </c>
      <c r="G99" s="3">
        <f aca="true" t="shared" si="17" ref="G99:G110">D99/((B99+E99)/2)</f>
        <v>0.0707395498392283</v>
      </c>
      <c r="H99" s="3">
        <f>(D93+D94+D95+D96+D97+D98+D99)/(($B$93+E99)/2)</f>
        <v>0.3911671924290221</v>
      </c>
      <c r="I99" s="3">
        <f>(D99)/(($B$99+E99)/2)</f>
        <v>0.0707395498392283</v>
      </c>
      <c r="J99" s="3">
        <f t="shared" si="13"/>
        <v>0.5782747603833865</v>
      </c>
      <c r="K99" s="3">
        <f t="shared" si="14"/>
        <v>0.5399361022364217</v>
      </c>
      <c r="L99">
        <v>11</v>
      </c>
    </row>
    <row r="100" spans="1:11" ht="12.75">
      <c r="A100" s="2">
        <v>44409</v>
      </c>
      <c r="E100">
        <f t="shared" si="15"/>
        <v>0</v>
      </c>
      <c r="F100" s="5">
        <f t="shared" si="16"/>
        <v>0</v>
      </c>
      <c r="G100" s="3" t="e">
        <f t="shared" si="17"/>
        <v>#DIV/0!</v>
      </c>
      <c r="H100" s="3">
        <f>(D93+D94+D95+D96+D97+D98+D99+D100)/(($B$93+E100)/2)</f>
        <v>0.7560975609756098</v>
      </c>
      <c r="I100" s="3">
        <f>(D99+D100)/(($B$99+E100)/2)</f>
        <v>0.13924050632911392</v>
      </c>
      <c r="J100" s="3">
        <f t="shared" si="13"/>
        <v>1.096774193548387</v>
      </c>
      <c r="K100" s="3">
        <f t="shared" si="14"/>
        <v>1.0193548387096774</v>
      </c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0.7560975609756098</v>
      </c>
      <c r="I101" s="3">
        <f>(D99+D100+D101)/(($B$99+E101)/2)</f>
        <v>0.13924050632911392</v>
      </c>
      <c r="J101" s="3">
        <f t="shared" si="13"/>
        <v>1.0061349693251533</v>
      </c>
      <c r="K101" s="3">
        <f t="shared" si="14"/>
        <v>0.9325153374233128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0.7560975609756098</v>
      </c>
      <c r="I102" s="3">
        <f>(D99+D100+D101+D102)/(($B$99+E102)/2)</f>
        <v>0.13924050632911392</v>
      </c>
      <c r="J102" s="3">
        <f t="shared" si="13"/>
        <v>0.9532710280373832</v>
      </c>
      <c r="K102" s="3">
        <f t="shared" si="14"/>
        <v>0.8785046728971962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0.7560975609756098</v>
      </c>
      <c r="I103" s="3">
        <f>(D99+D100+D101+D102+D103)/(($B$99+E103)/2)</f>
        <v>0.13924050632911392</v>
      </c>
      <c r="J103" s="3">
        <f t="shared" si="13"/>
        <v>0.8660436137071651</v>
      </c>
      <c r="K103" s="3">
        <f t="shared" si="14"/>
        <v>0.7912772585669782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0.7560975609756098</v>
      </c>
      <c r="I104" s="3">
        <f>(D99+D100+D101+D102+D103+D104)/(($B$99+E104)/2)</f>
        <v>0.13924050632911392</v>
      </c>
      <c r="J104" s="3">
        <f t="shared" si="13"/>
        <v>0.7560975609756098</v>
      </c>
      <c r="K104" s="3">
        <f t="shared" si="14"/>
        <v>0.6829268292682927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0.13924050632911392</v>
      </c>
      <c r="J105" s="3">
        <f t="shared" si="13"/>
        <v>0.6392405063291139</v>
      </c>
      <c r="K105" s="3">
        <f t="shared" si="14"/>
        <v>0.5632911392405063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0.13924050632911392</v>
      </c>
      <c r="J106" s="3">
        <f t="shared" si="13"/>
        <v>0.5099337748344371</v>
      </c>
      <c r="K106" s="3">
        <f t="shared" si="14"/>
        <v>0.45695364238410596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0.13924050632911392</v>
      </c>
      <c r="J107" s="3">
        <f t="shared" si="13"/>
        <v>0.4115755627009646</v>
      </c>
      <c r="K107" s="3">
        <f t="shared" si="14"/>
        <v>0.36012861736334406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0.13924050632911392</v>
      </c>
      <c r="J108" s="3">
        <f t="shared" si="13"/>
        <v>0.2809364548494983</v>
      </c>
      <c r="K108" s="3">
        <f t="shared" si="14"/>
        <v>0.25418060200668896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0.13924050632911392</v>
      </c>
      <c r="J109" s="3">
        <f t="shared" si="13"/>
        <v>0.20189274447949526</v>
      </c>
      <c r="K109" s="3">
        <f t="shared" si="14"/>
        <v>0.17665615141955837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0.13924050632911392</v>
      </c>
      <c r="J110" s="3">
        <f t="shared" si="13"/>
        <v>0.13924050632911392</v>
      </c>
      <c r="K110" s="3">
        <f t="shared" si="14"/>
        <v>0.13924050632911392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99" sqref="A9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10</v>
      </c>
      <c r="E99">
        <f aca="true" t="shared" si="15" ref="E99:E110">B99+C99-D99</f>
        <v>123</v>
      </c>
      <c r="F99" s="5">
        <f aca="true" t="shared" si="16" ref="F99:F110">C99-D99</f>
        <v>-5</v>
      </c>
      <c r="G99" s="3">
        <f aca="true" t="shared" si="17" ref="G99:G110">D99/((B99+E99)/2)</f>
        <v>0.0796812749003984</v>
      </c>
      <c r="H99" s="3">
        <f>(D93+D94+D95+D96+D97+D98+D99)/(($B$93+E99)/2)</f>
        <v>0.4591439688715953</v>
      </c>
      <c r="I99" s="3">
        <f>(D99)/(($B$99+E99)/2)</f>
        <v>0.0796812749003984</v>
      </c>
      <c r="J99" s="3">
        <f t="shared" si="13"/>
        <v>0.6679841897233202</v>
      </c>
      <c r="K99" s="3">
        <f t="shared" si="14"/>
        <v>0.6205533596837944</v>
      </c>
      <c r="L99">
        <v>10</v>
      </c>
    </row>
    <row r="100" spans="1:11" ht="12.75">
      <c r="A100" s="2">
        <v>44409</v>
      </c>
      <c r="E100">
        <f t="shared" si="15"/>
        <v>0</v>
      </c>
      <c r="F100" s="5">
        <f t="shared" si="16"/>
        <v>0</v>
      </c>
      <c r="G100" s="3" t="e">
        <f t="shared" si="17"/>
        <v>#DIV/0!</v>
      </c>
      <c r="H100" s="3">
        <f>(D93+D94+D95+D96+D97+D98+D99+D100)/(($B$93+E100)/2)</f>
        <v>0.8805970149253731</v>
      </c>
      <c r="I100" s="3">
        <f>(D99+D100)/(($B$99+E100)/2)</f>
        <v>0.15625</v>
      </c>
      <c r="J100" s="3">
        <f t="shared" si="13"/>
        <v>1.2698412698412698</v>
      </c>
      <c r="K100" s="3">
        <f t="shared" si="14"/>
        <v>1.1746031746031746</v>
      </c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0.8805970149253731</v>
      </c>
      <c r="I101" s="3">
        <f>(D99+D100+D101)/(($B$99+E101)/2)</f>
        <v>0.15625</v>
      </c>
      <c r="J101" s="3">
        <f t="shared" si="13"/>
        <v>1.1492537313432836</v>
      </c>
      <c r="K101" s="3">
        <f t="shared" si="14"/>
        <v>1.0597014925373134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0.8805970149253731</v>
      </c>
      <c r="I102" s="3">
        <f>(D99+D100+D101+D102)/(($B$99+E102)/2)</f>
        <v>0.15625</v>
      </c>
      <c r="J102" s="3">
        <f t="shared" si="13"/>
        <v>1.102661596958175</v>
      </c>
      <c r="K102" s="3">
        <f t="shared" si="14"/>
        <v>1.0114068441064639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0.8805970149253731</v>
      </c>
      <c r="I103" s="3">
        <f>(D99+D100+D101+D102+D103)/(($B$99+E103)/2)</f>
        <v>0.15625</v>
      </c>
      <c r="J103" s="3">
        <f t="shared" si="13"/>
        <v>1.0114068441064639</v>
      </c>
      <c r="K103" s="3">
        <f t="shared" si="14"/>
        <v>0.9201520912547528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0.8805970149253731</v>
      </c>
      <c r="I104" s="3">
        <f>(D99+D100+D101+D102+D103+D104)/(($B$99+E104)/2)</f>
        <v>0.15625</v>
      </c>
      <c r="J104" s="3">
        <f t="shared" si="13"/>
        <v>0.8805970149253731</v>
      </c>
      <c r="K104" s="3">
        <f t="shared" si="14"/>
        <v>0.7910447761194029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0.15625</v>
      </c>
      <c r="J105" s="3">
        <f t="shared" si="13"/>
        <v>0.7421875</v>
      </c>
      <c r="K105" s="3">
        <f t="shared" si="14"/>
        <v>0.6484375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0.15625</v>
      </c>
      <c r="J106" s="3">
        <f t="shared" si="13"/>
        <v>0.5983606557377049</v>
      </c>
      <c r="K106" s="3">
        <f t="shared" si="14"/>
        <v>0.5327868852459017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0.15625</v>
      </c>
      <c r="J107" s="3">
        <f t="shared" si="13"/>
        <v>0.47808764940239046</v>
      </c>
      <c r="K107" s="3">
        <f t="shared" si="14"/>
        <v>0.41434262948207173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0.15625</v>
      </c>
      <c r="J108" s="3">
        <f t="shared" si="13"/>
        <v>0.33195020746887965</v>
      </c>
      <c r="K108" s="3">
        <f t="shared" si="14"/>
        <v>0.2987551867219917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0.15625</v>
      </c>
      <c r="J109" s="3">
        <f t="shared" si="13"/>
        <v>0.23166023166023167</v>
      </c>
      <c r="K109" s="3">
        <f t="shared" si="14"/>
        <v>0.20077220077220076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0.15625</v>
      </c>
      <c r="J110" s="3">
        <f t="shared" si="13"/>
        <v>0.15625</v>
      </c>
      <c r="K110" s="3">
        <f t="shared" si="14"/>
        <v>0.15625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4">
      <selection activeCell="A99" sqref="A9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1" ht="12.75">
      <c r="A100" s="2">
        <v>44409</v>
      </c>
      <c r="E100">
        <f t="shared" si="15"/>
        <v>0</v>
      </c>
      <c r="F100" s="5">
        <f t="shared" si="16"/>
        <v>0</v>
      </c>
      <c r="G100" s="3" t="e">
        <f t="shared" si="17"/>
        <v>#DIV/0!</v>
      </c>
      <c r="H100" s="3">
        <f>(D93+D94+D95+D96+D97+D98+D99+D100)/(($B$93+E100)/2)</f>
        <v>0.2</v>
      </c>
      <c r="I100" s="3">
        <f>(D99+D100)/(($B$99+E100)/2)</f>
        <v>0.06666666666666667</v>
      </c>
      <c r="J100" s="3">
        <f t="shared" si="13"/>
        <v>0.3448275862068966</v>
      </c>
      <c r="K100" s="3">
        <f t="shared" si="14"/>
        <v>0.3448275862068966</v>
      </c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0.2</v>
      </c>
      <c r="I101" s="3">
        <f>(D99+D100+D101)/(($B$99+E101)/2)</f>
        <v>0.06666666666666667</v>
      </c>
      <c r="J101" s="3">
        <f t="shared" si="13"/>
        <v>0.3448275862068966</v>
      </c>
      <c r="K101" s="3">
        <f t="shared" si="14"/>
        <v>0.3448275862068966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0.2</v>
      </c>
      <c r="I102" s="3">
        <f>(D99+D100+D101+D102)/(($B$99+E102)/2)</f>
        <v>0.06666666666666667</v>
      </c>
      <c r="J102" s="3">
        <f t="shared" si="13"/>
        <v>0.27586206896551724</v>
      </c>
      <c r="K102" s="3">
        <f t="shared" si="14"/>
        <v>0.27586206896551724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0.2</v>
      </c>
      <c r="I103" s="3">
        <f>(D99+D100+D101+D102+D103)/(($B$99+E103)/2)</f>
        <v>0.06666666666666667</v>
      </c>
      <c r="J103" s="3">
        <f t="shared" si="13"/>
        <v>0.20689655172413793</v>
      </c>
      <c r="K103" s="3">
        <f t="shared" si="14"/>
        <v>0.20689655172413793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0.2</v>
      </c>
      <c r="I104" s="3">
        <f>(D99+D100+D101+D102+D103+D104)/(($B$99+E104)/2)</f>
        <v>0.06666666666666667</v>
      </c>
      <c r="J104" s="3">
        <f t="shared" si="13"/>
        <v>0.2</v>
      </c>
      <c r="K104" s="3">
        <f t="shared" si="14"/>
        <v>0.2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0.06666666666666667</v>
      </c>
      <c r="J105" s="3">
        <f t="shared" si="13"/>
        <v>0.2</v>
      </c>
      <c r="K105" s="3">
        <f t="shared" si="14"/>
        <v>0.2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0.06666666666666667</v>
      </c>
      <c r="J106" s="3">
        <f t="shared" si="13"/>
        <v>0.13793103448275862</v>
      </c>
      <c r="K106" s="3">
        <f t="shared" si="14"/>
        <v>0.13793103448275862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0.06666666666666667</v>
      </c>
      <c r="J107" s="3">
        <f t="shared" si="13"/>
        <v>0.13333333333333333</v>
      </c>
      <c r="K107" s="3">
        <f t="shared" si="14"/>
        <v>0.13333333333333333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0.06666666666666667</v>
      </c>
      <c r="J108" s="3">
        <f t="shared" si="13"/>
        <v>0.06896551724137931</v>
      </c>
      <c r="K108" s="3">
        <f t="shared" si="14"/>
        <v>0.06896551724137931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0.06666666666666667</v>
      </c>
      <c r="J109" s="3">
        <f t="shared" si="13"/>
        <v>0.06896551724137931</v>
      </c>
      <c r="K109" s="3">
        <f t="shared" si="14"/>
        <v>0.06896551724137931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0.06666666666666667</v>
      </c>
      <c r="J110" s="3">
        <f t="shared" si="13"/>
        <v>0.06666666666666667</v>
      </c>
      <c r="K110" s="3">
        <f t="shared" si="14"/>
        <v>0.06666666666666667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85" workbookViewId="0" topLeftCell="A84">
      <selection activeCell="P8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1" ht="12.75">
      <c r="A100" s="2">
        <v>44409</v>
      </c>
      <c r="E100">
        <f t="shared" si="22"/>
        <v>0</v>
      </c>
      <c r="F100" s="5">
        <f t="shared" si="23"/>
        <v>0</v>
      </c>
      <c r="G100" s="3" t="e">
        <f t="shared" si="24"/>
        <v>#DIV/0!</v>
      </c>
      <c r="H100" s="3">
        <f>(D93+D94+D95+D96+D97+D98+D99+D100)/(($B$93+E100)/2)</f>
        <v>0.6842105263157895</v>
      </c>
      <c r="I100" s="3">
        <f>(D99+D100)/(($B$99+E100)/2)</f>
        <v>0.20512820512820512</v>
      </c>
      <c r="J100" s="3">
        <f t="shared" si="20"/>
        <v>0.9230769230769231</v>
      </c>
      <c r="K100" s="3">
        <f t="shared" si="21"/>
        <v>0.8205128205128205</v>
      </c>
    </row>
    <row r="101" spans="1:11" ht="12.75">
      <c r="A101" s="2">
        <v>44440</v>
      </c>
      <c r="E101">
        <f t="shared" si="22"/>
        <v>0</v>
      </c>
      <c r="F101" s="5">
        <f t="shared" si="23"/>
        <v>0</v>
      </c>
      <c r="G101" s="3" t="e">
        <f t="shared" si="24"/>
        <v>#DIV/0!</v>
      </c>
      <c r="H101" s="3">
        <f>(D93+D94+D95+D96+D97+D98+D99+D100+D101)/(($B$93+E101)/2)</f>
        <v>0.6842105263157895</v>
      </c>
      <c r="I101" s="3">
        <f>(D99+D100+D101)/(($B$99+E101)/2)</f>
        <v>0.20512820512820512</v>
      </c>
      <c r="J101" s="3">
        <f t="shared" si="20"/>
        <v>0.9</v>
      </c>
      <c r="K101" s="3">
        <f t="shared" si="21"/>
        <v>0.8</v>
      </c>
    </row>
    <row r="102" spans="1:11" ht="12.75">
      <c r="A102" s="2">
        <v>44470</v>
      </c>
      <c r="E102">
        <f t="shared" si="22"/>
        <v>0</v>
      </c>
      <c r="F102" s="5">
        <f t="shared" si="23"/>
        <v>0</v>
      </c>
      <c r="G102" s="3" t="e">
        <f t="shared" si="24"/>
        <v>#DIV/0!</v>
      </c>
      <c r="H102" s="3">
        <f>(D93+D94+D95+D96+D97+D98+D99+D100+D101+D102)/(($B$93+E102)/2)</f>
        <v>0.6842105263157895</v>
      </c>
      <c r="I102" s="3">
        <f>(D99+D100+D101+D102)/(($B$99+E102)/2)</f>
        <v>0.20512820512820512</v>
      </c>
      <c r="J102" s="3">
        <f t="shared" si="20"/>
        <v>0.85</v>
      </c>
      <c r="K102" s="3">
        <f t="shared" si="21"/>
        <v>0.75</v>
      </c>
    </row>
    <row r="103" spans="1:11" ht="12.75">
      <c r="A103" s="2">
        <v>44501</v>
      </c>
      <c r="E103">
        <f t="shared" si="22"/>
        <v>0</v>
      </c>
      <c r="F103" s="5">
        <f t="shared" si="23"/>
        <v>0</v>
      </c>
      <c r="G103" s="3" t="e">
        <f t="shared" si="24"/>
        <v>#DIV/0!</v>
      </c>
      <c r="H103" s="3">
        <f>(D93+D94+D95+D96+D97+D98+D99+D100+D101+D102+D103)/(($B$93+E103)/2)</f>
        <v>0.6842105263157895</v>
      </c>
      <c r="I103" s="3">
        <f>(D99+D100+D101+D102+D103)/(($B$99+E103)/2)</f>
        <v>0.20512820512820512</v>
      </c>
      <c r="J103" s="3">
        <f t="shared" si="20"/>
        <v>0.7692307692307693</v>
      </c>
      <c r="K103" s="3">
        <f t="shared" si="21"/>
        <v>0.6666666666666666</v>
      </c>
    </row>
    <row r="104" spans="1:11" ht="12.75">
      <c r="A104" s="2">
        <v>44531</v>
      </c>
      <c r="E104">
        <f t="shared" si="22"/>
        <v>0</v>
      </c>
      <c r="F104" s="5">
        <f t="shared" si="23"/>
        <v>0</v>
      </c>
      <c r="G104" s="3" t="e">
        <f t="shared" si="24"/>
        <v>#DIV/0!</v>
      </c>
      <c r="H104" s="3">
        <f>(D93+D94+D95+D96+D97+D98+D99+D100+D101+D102+D103+D104)/(($B$93+E104)/2)</f>
        <v>0.6842105263157895</v>
      </c>
      <c r="I104" s="3">
        <f>(D99+D100+D101+D102+D103+D104)/(($B$99+E104)/2)</f>
        <v>0.20512820512820512</v>
      </c>
      <c r="J104" s="3">
        <f t="shared" si="20"/>
        <v>0.6842105263157895</v>
      </c>
      <c r="K104" s="3">
        <f t="shared" si="21"/>
        <v>0.5789473684210527</v>
      </c>
    </row>
    <row r="105" spans="1:11" ht="12.75">
      <c r="A105" s="2">
        <v>44562</v>
      </c>
      <c r="E105">
        <f t="shared" si="22"/>
        <v>0</v>
      </c>
      <c r="F105" s="5">
        <f t="shared" si="23"/>
        <v>0</v>
      </c>
      <c r="G105" s="3" t="e">
        <f t="shared" si="24"/>
        <v>#DIV/0!</v>
      </c>
      <c r="H105" s="3" t="e">
        <f>(D105)/(($B$105+E105)/2)</f>
        <v>#DIV/0!</v>
      </c>
      <c r="I105" s="3">
        <f>(D99+D100+D101+D102+D103+D104+D105)/(($B$99+E105)/2)</f>
        <v>0.20512820512820512</v>
      </c>
      <c r="J105" s="3">
        <f t="shared" si="20"/>
        <v>0.6486486486486487</v>
      </c>
      <c r="K105" s="3">
        <f t="shared" si="21"/>
        <v>0.5405405405405406</v>
      </c>
    </row>
    <row r="106" spans="1:11" ht="12.75">
      <c r="A106" s="2">
        <v>44593</v>
      </c>
      <c r="E106">
        <f t="shared" si="22"/>
        <v>0</v>
      </c>
      <c r="F106" s="5">
        <f t="shared" si="23"/>
        <v>0</v>
      </c>
      <c r="G106" s="3" t="e">
        <f t="shared" si="24"/>
        <v>#DIV/0!</v>
      </c>
      <c r="H106" s="3" t="e">
        <f>(D105+D106)/(($B$105+E106)/2)</f>
        <v>#DIV/0!</v>
      </c>
      <c r="I106" s="3">
        <f>(D99+D100+D101+D102+D103+D104+D105+D106)/(($B$99+E106)/2)</f>
        <v>0.20512820512820512</v>
      </c>
      <c r="J106" s="3">
        <f t="shared" si="20"/>
        <v>0.45714285714285713</v>
      </c>
      <c r="K106" s="3">
        <f t="shared" si="21"/>
        <v>0.34285714285714286</v>
      </c>
    </row>
    <row r="107" spans="1:11" ht="12.75">
      <c r="A107" s="2">
        <v>44621</v>
      </c>
      <c r="E107">
        <f t="shared" si="22"/>
        <v>0</v>
      </c>
      <c r="F107" s="5">
        <f t="shared" si="23"/>
        <v>0</v>
      </c>
      <c r="G107" s="3" t="e">
        <f t="shared" si="24"/>
        <v>#DIV/0!</v>
      </c>
      <c r="H107" s="3" t="e">
        <f>(D105+D106+D107)/(($B$105+E107)/2)</f>
        <v>#DIV/0!</v>
      </c>
      <c r="I107" s="3">
        <f>(D99+D100+D101+D102+D103+D104+D105+D106+D107)/(($B$99+E107)/2)</f>
        <v>0.20512820512820512</v>
      </c>
      <c r="J107" s="3">
        <f t="shared" si="20"/>
        <v>0.43243243243243246</v>
      </c>
      <c r="K107" s="3">
        <f t="shared" si="21"/>
        <v>0.32432432432432434</v>
      </c>
    </row>
    <row r="108" spans="1:11" ht="12.75">
      <c r="A108" s="2">
        <v>44652</v>
      </c>
      <c r="E108">
        <f t="shared" si="22"/>
        <v>0</v>
      </c>
      <c r="F108" s="5">
        <f t="shared" si="23"/>
        <v>0</v>
      </c>
      <c r="G108" s="3" t="e">
        <f t="shared" si="24"/>
        <v>#DIV/0!</v>
      </c>
      <c r="H108" s="3" t="e">
        <f>(D105+D106+D107+D108)/(($B$105+E108)/2)</f>
        <v>#DIV/0!</v>
      </c>
      <c r="I108" s="3">
        <f>(D99+D100+D101+D102+D103+D104+D105+D106+D107+D108)/(($B$99+E108)/2)</f>
        <v>0.20512820512820512</v>
      </c>
      <c r="J108" s="3">
        <f t="shared" si="20"/>
        <v>0.34285714285714286</v>
      </c>
      <c r="K108" s="3">
        <f t="shared" si="21"/>
        <v>0.34285714285714286</v>
      </c>
    </row>
    <row r="109" spans="1:11" ht="12.75">
      <c r="A109" s="2">
        <v>44682</v>
      </c>
      <c r="E109">
        <f t="shared" si="22"/>
        <v>0</v>
      </c>
      <c r="F109" s="5">
        <f t="shared" si="23"/>
        <v>0</v>
      </c>
      <c r="G109" s="3" t="e">
        <f t="shared" si="24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0.20512820512820512</v>
      </c>
      <c r="J109" s="3">
        <f t="shared" si="20"/>
        <v>0.20512820512820512</v>
      </c>
      <c r="K109" s="3">
        <f t="shared" si="21"/>
        <v>0.20512820512820512</v>
      </c>
    </row>
    <row r="110" spans="1:11" ht="12.75">
      <c r="A110" s="2">
        <v>44713</v>
      </c>
      <c r="E110">
        <f t="shared" si="22"/>
        <v>0</v>
      </c>
      <c r="F110" s="5">
        <f t="shared" si="23"/>
        <v>0</v>
      </c>
      <c r="G110" s="3" t="e">
        <f t="shared" si="24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0.20512820512820512</v>
      </c>
      <c r="J110" s="3">
        <f t="shared" si="20"/>
        <v>0.20512820512820512</v>
      </c>
      <c r="K110" s="3">
        <f t="shared" si="21"/>
        <v>0.20512820512820512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P8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E100">
        <f t="shared" si="10"/>
        <v>0</v>
      </c>
      <c r="F100" s="5">
        <f t="shared" si="15"/>
        <v>0</v>
      </c>
      <c r="G100" s="3" t="e">
        <f t="shared" si="16"/>
        <v>#DIV/0!</v>
      </c>
      <c r="H100" s="3">
        <f>(D93+D94+D95+D96+D97+D98+D99+D100)/(($B$93+E100)/2)</f>
        <v>0.25</v>
      </c>
      <c r="I100" s="3">
        <f>(D99+D100)/(($B$99+E100)/2)</f>
        <v>0.25</v>
      </c>
      <c r="J100" s="3">
        <f t="shared" si="13"/>
        <v>0.5</v>
      </c>
      <c r="K100" s="3">
        <f t="shared" si="14"/>
        <v>0.5</v>
      </c>
    </row>
    <row r="101" spans="1:11" ht="12.75">
      <c r="A101" s="2">
        <v>44440</v>
      </c>
      <c r="E101">
        <f t="shared" si="10"/>
        <v>0</v>
      </c>
      <c r="F101" s="5">
        <f t="shared" si="15"/>
        <v>0</v>
      </c>
      <c r="G101" s="3" t="e">
        <f t="shared" si="16"/>
        <v>#DIV/0!</v>
      </c>
      <c r="H101" s="3">
        <f>(D93+D94+D95+D96+D97+D98+D99+D100+D101)/(($B$93+E101)/2)</f>
        <v>0.25</v>
      </c>
      <c r="I101" s="3">
        <f>(D99+D100+D101)/(($B$99+E101)/2)</f>
        <v>0.25</v>
      </c>
      <c r="J101" s="3">
        <f t="shared" si="13"/>
        <v>0.5</v>
      </c>
      <c r="K101" s="3">
        <f t="shared" si="14"/>
        <v>0.5</v>
      </c>
    </row>
    <row r="102" spans="1:11" ht="12.75">
      <c r="A102" s="2">
        <v>44470</v>
      </c>
      <c r="E102">
        <f t="shared" si="10"/>
        <v>0</v>
      </c>
      <c r="F102" s="5">
        <f t="shared" si="15"/>
        <v>0</v>
      </c>
      <c r="G102" s="3" t="e">
        <f t="shared" si="16"/>
        <v>#DIV/0!</v>
      </c>
      <c r="H102" s="3">
        <f>(D93+D94+D95+D96+D97+D98+D99+D100+D101+D102)/(($B$93+E102)/2)</f>
        <v>0.25</v>
      </c>
      <c r="I102" s="3">
        <f>(D99+D100+D101+D102)/(($B$99+E102)/2)</f>
        <v>0.25</v>
      </c>
      <c r="J102" s="3">
        <f t="shared" si="13"/>
        <v>0.25</v>
      </c>
      <c r="K102" s="3">
        <f t="shared" si="14"/>
        <v>0.25</v>
      </c>
    </row>
    <row r="103" spans="1:11" ht="12.75">
      <c r="A103" s="2">
        <v>44501</v>
      </c>
      <c r="E103">
        <f t="shared" si="10"/>
        <v>0</v>
      </c>
      <c r="F103" s="5">
        <f t="shared" si="15"/>
        <v>0</v>
      </c>
      <c r="G103" s="3" t="e">
        <f t="shared" si="16"/>
        <v>#DIV/0!</v>
      </c>
      <c r="H103" s="3">
        <f>(D93+D94+D95+D96+D97+D98+D99+D100+D101+D102+D103)/(($B$93+E103)/2)</f>
        <v>0.25</v>
      </c>
      <c r="I103" s="3">
        <f>(D99+D100+D101+D102+D103)/(($B$99+E103)/2)</f>
        <v>0.25</v>
      </c>
      <c r="J103" s="3">
        <f t="shared" si="13"/>
        <v>0.25</v>
      </c>
      <c r="K103" s="3">
        <f t="shared" si="14"/>
        <v>0.25</v>
      </c>
    </row>
    <row r="104" spans="1:11" ht="12.75">
      <c r="A104" s="2">
        <v>44531</v>
      </c>
      <c r="E104">
        <f t="shared" si="10"/>
        <v>0</v>
      </c>
      <c r="F104" s="5">
        <f t="shared" si="15"/>
        <v>0</v>
      </c>
      <c r="G104" s="3" t="e">
        <f t="shared" si="16"/>
        <v>#DIV/0!</v>
      </c>
      <c r="H104" s="3">
        <f>(D93+D94+D95+D96+D97+D98+D99+D100+D101+D102+D103+D104)/(($B$93+E104)/2)</f>
        <v>0.25</v>
      </c>
      <c r="I104" s="3">
        <f>(D99+D100+D101+D102+D103+D104)/(($B$99+E104)/2)</f>
        <v>0.25</v>
      </c>
      <c r="J104" s="3">
        <f t="shared" si="13"/>
        <v>0.25</v>
      </c>
      <c r="K104" s="3">
        <f t="shared" si="14"/>
        <v>0.25</v>
      </c>
    </row>
    <row r="105" spans="1:11" ht="12.75">
      <c r="A105" s="2">
        <v>44562</v>
      </c>
      <c r="E105">
        <f t="shared" si="10"/>
        <v>0</v>
      </c>
      <c r="F105" s="5">
        <f t="shared" si="15"/>
        <v>0</v>
      </c>
      <c r="G105" s="3" t="e">
        <f t="shared" si="16"/>
        <v>#DIV/0!</v>
      </c>
      <c r="H105" s="3" t="e">
        <f>(D105)/(($B$105+E105)/2)</f>
        <v>#DIV/0!</v>
      </c>
      <c r="I105" s="3">
        <f>(D99+D100+D101+D102+D103+D104+D105)/(($B$99+E105)/2)</f>
        <v>0.25</v>
      </c>
      <c r="J105" s="3">
        <f t="shared" si="13"/>
        <v>0.25</v>
      </c>
      <c r="K105" s="3">
        <f t="shared" si="14"/>
        <v>0.25</v>
      </c>
    </row>
    <row r="106" spans="1:11" ht="12.75">
      <c r="A106" s="2">
        <v>44593</v>
      </c>
      <c r="E106">
        <f t="shared" si="10"/>
        <v>0</v>
      </c>
      <c r="F106" s="5">
        <f t="shared" si="15"/>
        <v>0</v>
      </c>
      <c r="G106" s="3" t="e">
        <f t="shared" si="16"/>
        <v>#DIV/0!</v>
      </c>
      <c r="H106" s="3" t="e">
        <f>(D105+D106)/(($B$105+E106)/2)</f>
        <v>#DIV/0!</v>
      </c>
      <c r="I106" s="3">
        <f>(D99+D100+D101+D102+D103+D104+D105+D106)/(($B$99+E106)/2)</f>
        <v>0.25</v>
      </c>
      <c r="J106" s="3">
        <f t="shared" si="13"/>
        <v>0.25</v>
      </c>
      <c r="K106" s="3">
        <f t="shared" si="14"/>
        <v>0.25</v>
      </c>
    </row>
    <row r="107" spans="1:11" ht="12.75">
      <c r="A107" s="2">
        <v>44621</v>
      </c>
      <c r="E107">
        <f t="shared" si="10"/>
        <v>0</v>
      </c>
      <c r="F107" s="5">
        <f t="shared" si="15"/>
        <v>0</v>
      </c>
      <c r="G107" s="3" t="e">
        <f t="shared" si="16"/>
        <v>#DIV/0!</v>
      </c>
      <c r="H107" s="3" t="e">
        <f>(D105+D106+D107)/(($B$105+E107)/2)</f>
        <v>#DIV/0!</v>
      </c>
      <c r="I107" s="3">
        <f>(D99+D100+D101+D102+D103+D104+D105+D106+D107)/(($B$99+E107)/2)</f>
        <v>0.25</v>
      </c>
      <c r="J107" s="3">
        <f t="shared" si="13"/>
        <v>0.25</v>
      </c>
      <c r="K107" s="3">
        <f t="shared" si="14"/>
        <v>0.25</v>
      </c>
    </row>
    <row r="108" spans="1:11" ht="12.75">
      <c r="A108" s="2">
        <v>44652</v>
      </c>
      <c r="E108">
        <f t="shared" si="10"/>
        <v>0</v>
      </c>
      <c r="F108" s="5">
        <f t="shared" si="15"/>
        <v>0</v>
      </c>
      <c r="G108" s="3" t="e">
        <f t="shared" si="16"/>
        <v>#DIV/0!</v>
      </c>
      <c r="H108" s="3" t="e">
        <f>(D105+D106+D107+D108)/(($B$105+E108)/2)</f>
        <v>#DIV/0!</v>
      </c>
      <c r="I108" s="3">
        <f>(D99+D100+D101+D102+D103+D104+D105+D106+D107+D108)/(($B$99+E108)/2)</f>
        <v>0.25</v>
      </c>
      <c r="J108" s="3">
        <f t="shared" si="13"/>
        <v>0.25</v>
      </c>
      <c r="K108" s="3">
        <f t="shared" si="14"/>
        <v>0.25</v>
      </c>
    </row>
    <row r="109" spans="1:11" ht="12.75">
      <c r="A109" s="2">
        <v>44682</v>
      </c>
      <c r="E109">
        <f t="shared" si="10"/>
        <v>0</v>
      </c>
      <c r="F109" s="5">
        <f t="shared" si="15"/>
        <v>0</v>
      </c>
      <c r="G109" s="3" t="e">
        <f t="shared" si="16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0.25</v>
      </c>
      <c r="J109" s="3">
        <f t="shared" si="13"/>
        <v>0.25</v>
      </c>
      <c r="K109" s="3">
        <f t="shared" si="14"/>
        <v>0.25</v>
      </c>
    </row>
    <row r="110" spans="1:11" ht="12.75">
      <c r="A110" s="2">
        <v>44713</v>
      </c>
      <c r="E110">
        <f t="shared" si="10"/>
        <v>0</v>
      </c>
      <c r="F110" s="5">
        <f t="shared" si="15"/>
        <v>0</v>
      </c>
      <c r="G110" s="3" t="e">
        <f t="shared" si="16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0.25</v>
      </c>
      <c r="J110" s="3">
        <f t="shared" si="13"/>
        <v>0.25</v>
      </c>
      <c r="K110" s="3">
        <f t="shared" si="14"/>
        <v>0.25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6">
      <selection activeCell="P8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1" ht="12.75">
      <c r="A100" s="2">
        <v>44409</v>
      </c>
      <c r="E100">
        <f t="shared" si="15"/>
        <v>0</v>
      </c>
      <c r="F100" s="5">
        <f t="shared" si="16"/>
        <v>0</v>
      </c>
      <c r="G100" s="3" t="e">
        <f t="shared" si="17"/>
        <v>#DIV/0!</v>
      </c>
      <c r="H100" s="3">
        <f>(D93+D94+D95+D96+D97+D98+D99+D100)/(($B$93+E100)/2)</f>
        <v>1.0416666666666667</v>
      </c>
      <c r="I100" s="3">
        <f>(D99+D100)/(($B$99+E100)/2)</f>
        <v>0.09523809523809523</v>
      </c>
      <c r="J100" s="3">
        <f t="shared" si="13"/>
        <v>1.65</v>
      </c>
      <c r="K100" s="3">
        <f t="shared" si="14"/>
        <v>1.6</v>
      </c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1.0416666666666667</v>
      </c>
      <c r="I101" s="3">
        <f>(D99+D100+D101)/(($B$99+E101)/2)</f>
        <v>0.09523809523809523</v>
      </c>
      <c r="J101" s="3">
        <f t="shared" si="13"/>
        <v>1.3617021276595744</v>
      </c>
      <c r="K101" s="3">
        <f t="shared" si="14"/>
        <v>1.3191489361702127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1.0416666666666667</v>
      </c>
      <c r="I102" s="3">
        <f>(D99+D100+D101+D102)/(($B$99+E102)/2)</f>
        <v>0.09523809523809523</v>
      </c>
      <c r="J102" s="3">
        <f t="shared" si="13"/>
        <v>1.2967032967032968</v>
      </c>
      <c r="K102" s="3">
        <f t="shared" si="14"/>
        <v>1.2527472527472527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1.0416666666666667</v>
      </c>
      <c r="I103" s="3">
        <f>(D99+D100+D101+D102+D103)/(($B$99+E103)/2)</f>
        <v>0.09523809523809523</v>
      </c>
      <c r="J103" s="3">
        <f t="shared" si="13"/>
        <v>1.175257731958763</v>
      </c>
      <c r="K103" s="3">
        <f t="shared" si="14"/>
        <v>1.134020618556701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1.0416666666666667</v>
      </c>
      <c r="I104" s="3">
        <f>(D99+D100+D101+D102+D103+D104)/(($B$99+E104)/2)</f>
        <v>0.09523809523809523</v>
      </c>
      <c r="J104" s="3">
        <f t="shared" si="13"/>
        <v>1.0416666666666667</v>
      </c>
      <c r="K104" s="3">
        <f t="shared" si="14"/>
        <v>1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0.09523809523809523</v>
      </c>
      <c r="J105" s="3">
        <f t="shared" si="13"/>
        <v>0.7857142857142857</v>
      </c>
      <c r="K105" s="3">
        <f t="shared" si="14"/>
        <v>0.7380952380952381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0.09523809523809523</v>
      </c>
      <c r="J106" s="3">
        <f t="shared" si="13"/>
        <v>0.6428571428571429</v>
      </c>
      <c r="K106" s="3">
        <f t="shared" si="14"/>
        <v>0.6428571428571429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0.09523809523809523</v>
      </c>
      <c r="J107" s="3">
        <f t="shared" si="13"/>
        <v>0.4819277108433735</v>
      </c>
      <c r="K107" s="3">
        <f t="shared" si="14"/>
        <v>0.4819277108433735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0.09523809523809523</v>
      </c>
      <c r="J108" s="3">
        <f t="shared" si="13"/>
        <v>0.3373493975903614</v>
      </c>
      <c r="K108" s="3">
        <f t="shared" si="14"/>
        <v>0.3373493975903614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0.09523809523809523</v>
      </c>
      <c r="J109" s="3">
        <f t="shared" si="13"/>
        <v>0.19753086419753085</v>
      </c>
      <c r="K109" s="3">
        <f t="shared" si="14"/>
        <v>0.19753086419753085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0.09523809523809523</v>
      </c>
      <c r="J110" s="3">
        <f t="shared" si="13"/>
        <v>0.09523809523809523</v>
      </c>
      <c r="K110" s="3">
        <f t="shared" si="14"/>
        <v>0.09523809523809523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1">
      <selection activeCell="P8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E100">
        <f t="shared" si="10"/>
        <v>0</v>
      </c>
      <c r="F100" s="5">
        <f t="shared" si="11"/>
        <v>0</v>
      </c>
      <c r="G100" s="3" t="e">
        <f t="shared" si="12"/>
        <v>#DIV/0!</v>
      </c>
      <c r="H100" s="3">
        <f>(D93+D94+D95+D96+D97+D98+D99+D100)/(($B$93+E100)/2)</f>
        <v>0.16666666666666666</v>
      </c>
      <c r="I100" s="3">
        <f>(D99+D100)/(($B$99+E100)/2)</f>
        <v>0</v>
      </c>
      <c r="J100" s="3">
        <f t="shared" si="13"/>
        <v>0.16666666666666666</v>
      </c>
      <c r="K100" s="3">
        <f t="shared" si="14"/>
        <v>0.16666666666666666</v>
      </c>
    </row>
    <row r="101" spans="1:11" ht="12.75">
      <c r="A101" s="2">
        <v>44440</v>
      </c>
      <c r="E101">
        <f t="shared" si="10"/>
        <v>0</v>
      </c>
      <c r="F101" s="5">
        <f t="shared" si="11"/>
        <v>0</v>
      </c>
      <c r="G101" s="3" t="e">
        <f t="shared" si="12"/>
        <v>#DIV/0!</v>
      </c>
      <c r="H101" s="3">
        <f>(D93+D94+D95+D96+D97+D98+D99+D100+D101)/(($B$93+E101)/2)</f>
        <v>0.16666666666666666</v>
      </c>
      <c r="I101" s="3">
        <f>(D99+D100+D101)/(($B$99+E101)/2)</f>
        <v>0</v>
      </c>
      <c r="J101" s="3">
        <f t="shared" si="13"/>
        <v>0.16666666666666666</v>
      </c>
      <c r="K101" s="3">
        <f t="shared" si="14"/>
        <v>0.16666666666666666</v>
      </c>
    </row>
    <row r="102" spans="1:11" ht="12.75">
      <c r="A102" s="2">
        <v>44470</v>
      </c>
      <c r="E102">
        <f t="shared" si="10"/>
        <v>0</v>
      </c>
      <c r="F102" s="5">
        <f t="shared" si="11"/>
        <v>0</v>
      </c>
      <c r="G102" s="3" t="e">
        <f t="shared" si="12"/>
        <v>#DIV/0!</v>
      </c>
      <c r="H102" s="3">
        <f>(D93+D94+D95+D96+D97+D98+D99+D100+D101+D102)/(($B$93+E102)/2)</f>
        <v>0.16666666666666666</v>
      </c>
      <c r="I102" s="3">
        <f>(D99+D100+D101+D102)/(($B$99+E102)/2)</f>
        <v>0</v>
      </c>
      <c r="J102" s="3">
        <f t="shared" si="13"/>
        <v>0.16666666666666666</v>
      </c>
      <c r="K102" s="3">
        <f t="shared" si="14"/>
        <v>0.16666666666666666</v>
      </c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0.16666666666666666</v>
      </c>
      <c r="I103" s="3">
        <f>(D99+D100+D101+D102+D103)/(($B$99+E103)/2)</f>
        <v>0</v>
      </c>
      <c r="J103" s="3">
        <f t="shared" si="13"/>
        <v>0.16666666666666666</v>
      </c>
      <c r="K103" s="3">
        <f t="shared" si="14"/>
        <v>0.16666666666666666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0.16666666666666666</v>
      </c>
      <c r="I104" s="3">
        <f>(D99+D100+D101+D102+D103+D104)/(($B$99+E104)/2)</f>
        <v>0</v>
      </c>
      <c r="J104" s="3">
        <f t="shared" si="13"/>
        <v>0.16666666666666666</v>
      </c>
      <c r="K104" s="3">
        <f t="shared" si="14"/>
        <v>0.16666666666666666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</v>
      </c>
      <c r="J105" s="3">
        <f t="shared" si="13"/>
        <v>0.16666666666666666</v>
      </c>
      <c r="K105" s="3">
        <f t="shared" si="14"/>
        <v>0.16666666666666666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</v>
      </c>
      <c r="J106" s="3">
        <f t="shared" si="13"/>
        <v>0.16666666666666666</v>
      </c>
      <c r="K106" s="3">
        <f t="shared" si="14"/>
        <v>0.16666666666666666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</v>
      </c>
      <c r="J107" s="3">
        <f t="shared" si="13"/>
        <v>0.16666666666666666</v>
      </c>
      <c r="K107" s="3">
        <f t="shared" si="14"/>
        <v>0.16666666666666666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</v>
      </c>
      <c r="J108" s="3">
        <f t="shared" si="13"/>
        <v>0</v>
      </c>
      <c r="K108" s="3">
        <f t="shared" si="14"/>
        <v>0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</v>
      </c>
      <c r="J109" s="3">
        <f t="shared" si="13"/>
        <v>0</v>
      </c>
      <c r="K109" s="3">
        <f t="shared" si="14"/>
        <v>0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</v>
      </c>
      <c r="J110" s="3">
        <f t="shared" si="13"/>
        <v>0</v>
      </c>
      <c r="K110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P8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4</v>
      </c>
      <c r="E99">
        <f t="shared" si="10"/>
        <v>44</v>
      </c>
      <c r="F99" s="5">
        <f t="shared" si="11"/>
        <v>-3</v>
      </c>
      <c r="G99" s="3">
        <f t="shared" si="12"/>
        <v>0.08791208791208792</v>
      </c>
      <c r="H99" s="3">
        <f>(D93+D94+D95+D96+D97+D98+D99)/(($B$93+E99)/2)</f>
        <v>0.45652173913043476</v>
      </c>
      <c r="I99" s="3">
        <f>(D99)/(($B$99+E99)/2)</f>
        <v>0.08791208791208792</v>
      </c>
      <c r="J99" s="3">
        <f t="shared" si="13"/>
        <v>0.6373626373626373</v>
      </c>
      <c r="K99" s="3">
        <f t="shared" si="14"/>
        <v>0.5714285714285714</v>
      </c>
      <c r="L99">
        <v>4</v>
      </c>
      <c r="P99" s="6"/>
    </row>
    <row r="100" spans="1:11" ht="12.75">
      <c r="A100" s="2">
        <v>44409</v>
      </c>
      <c r="E100">
        <f t="shared" si="10"/>
        <v>0</v>
      </c>
      <c r="F100" s="5">
        <f t="shared" si="11"/>
        <v>0</v>
      </c>
      <c r="G100" s="3" t="e">
        <f t="shared" si="12"/>
        <v>#DIV/0!</v>
      </c>
      <c r="H100" s="3">
        <f>(D93+D94+D95+D96+D97+D98+D99+D100)/(($B$93+E100)/2)</f>
        <v>0.875</v>
      </c>
      <c r="I100" s="3">
        <f>(D99+D100)/(($B$99+E100)/2)</f>
        <v>0.1702127659574468</v>
      </c>
      <c r="J100" s="3">
        <f t="shared" si="13"/>
        <v>1.2340425531914894</v>
      </c>
      <c r="K100" s="3">
        <f t="shared" si="14"/>
        <v>1.1063829787234043</v>
      </c>
    </row>
    <row r="101" spans="1:11" ht="12.75">
      <c r="A101" s="2">
        <v>44440</v>
      </c>
      <c r="E101">
        <f t="shared" si="10"/>
        <v>0</v>
      </c>
      <c r="F101" s="5">
        <f t="shared" si="11"/>
        <v>0</v>
      </c>
      <c r="G101" s="3" t="e">
        <f t="shared" si="12"/>
        <v>#DIV/0!</v>
      </c>
      <c r="H101" s="3">
        <f>(D93+D94+D95+D96+D97+D98+D99+D100+D101)/(($B$93+E101)/2)</f>
        <v>0.875</v>
      </c>
      <c r="I101" s="3">
        <f>(D99+D100+D101)/(($B$99+E101)/2)</f>
        <v>0.1702127659574468</v>
      </c>
      <c r="J101" s="3">
        <f t="shared" si="13"/>
        <v>1.148936170212766</v>
      </c>
      <c r="K101" s="3">
        <f t="shared" si="14"/>
        <v>1.0212765957446808</v>
      </c>
    </row>
    <row r="102" spans="1:11" ht="12.75">
      <c r="A102" s="2">
        <v>44470</v>
      </c>
      <c r="E102">
        <f t="shared" si="10"/>
        <v>0</v>
      </c>
      <c r="F102" s="5">
        <f t="shared" si="11"/>
        <v>0</v>
      </c>
      <c r="G102" s="3" t="e">
        <f t="shared" si="12"/>
        <v>#DIV/0!</v>
      </c>
      <c r="H102" s="3">
        <f>(D93+D94+D95+D96+D97+D98+D99+D100+D101+D102)/(($B$93+E102)/2)</f>
        <v>0.875</v>
      </c>
      <c r="I102" s="3">
        <f>(D99+D100+D101+D102)/(($B$99+E102)/2)</f>
        <v>0.1702127659574468</v>
      </c>
      <c r="J102" s="3">
        <f t="shared" si="13"/>
        <v>1.1304347826086956</v>
      </c>
      <c r="K102" s="3">
        <f t="shared" si="14"/>
        <v>1</v>
      </c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0.875</v>
      </c>
      <c r="I103" s="3">
        <f>(D99+D100+D101+D102+D103)/(($B$99+E103)/2)</f>
        <v>0.1702127659574468</v>
      </c>
      <c r="J103" s="3">
        <f t="shared" si="13"/>
        <v>1.0454545454545454</v>
      </c>
      <c r="K103" s="3">
        <f t="shared" si="14"/>
        <v>0.9090909090909091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0.875</v>
      </c>
      <c r="I104" s="3">
        <f>(D99+D100+D101+D102+D103+D104)/(($B$99+E104)/2)</f>
        <v>0.1702127659574468</v>
      </c>
      <c r="J104" s="3">
        <f t="shared" si="13"/>
        <v>0.875</v>
      </c>
      <c r="K104" s="3">
        <f t="shared" si="14"/>
        <v>0.75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0.1702127659574468</v>
      </c>
      <c r="J105" s="3">
        <f t="shared" si="13"/>
        <v>0.7755102040816326</v>
      </c>
      <c r="K105" s="3">
        <f t="shared" si="14"/>
        <v>0.6530612244897959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0.1702127659574468</v>
      </c>
      <c r="J106" s="3">
        <f t="shared" si="13"/>
        <v>0.6666666666666666</v>
      </c>
      <c r="K106" s="3">
        <f t="shared" si="14"/>
        <v>0.5777777777777777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0.1702127659574468</v>
      </c>
      <c r="J107" s="3">
        <f t="shared" si="13"/>
        <v>0.5106382978723404</v>
      </c>
      <c r="K107" s="3">
        <f t="shared" si="14"/>
        <v>0.425531914893617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0.1702127659574468</v>
      </c>
      <c r="J108" s="3">
        <f t="shared" si="13"/>
        <v>0.3181818181818182</v>
      </c>
      <c r="K108" s="3">
        <f t="shared" si="14"/>
        <v>0.22727272727272727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0.1702127659574468</v>
      </c>
      <c r="J109" s="3">
        <f t="shared" si="13"/>
        <v>0.28</v>
      </c>
      <c r="K109" s="3">
        <f t="shared" si="14"/>
        <v>0.2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0.1702127659574468</v>
      </c>
      <c r="J110" s="3">
        <f t="shared" si="13"/>
        <v>0.1702127659574468</v>
      </c>
      <c r="K110" s="3">
        <f t="shared" si="14"/>
        <v>0.1702127659574468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P8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1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P95" s="6"/>
    </row>
    <row r="96" spans="1:11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</row>
    <row r="97" spans="1:11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</row>
    <row r="98" spans="1:11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</row>
    <row r="99" spans="1:11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</row>
    <row r="100" spans="1:11" ht="12.75">
      <c r="A100" s="2">
        <v>44409</v>
      </c>
      <c r="E100">
        <f t="shared" si="10"/>
        <v>0</v>
      </c>
      <c r="F100" s="5">
        <f t="shared" si="11"/>
        <v>0</v>
      </c>
      <c r="G100" s="3" t="e">
        <f t="shared" si="12"/>
        <v>#DIV/0!</v>
      </c>
      <c r="H100" s="3">
        <f>(D93+D94+D95+D96+D97+D98+D99+D100)/(($B$93+E100)/2)</f>
        <v>0.2</v>
      </c>
      <c r="I100" s="3">
        <f>(D99+D100)/(($B$99+E100)/2)</f>
        <v>0</v>
      </c>
      <c r="J100" s="3">
        <f t="shared" si="13"/>
        <v>0.4444444444444444</v>
      </c>
      <c r="K100" s="3">
        <f t="shared" si="14"/>
        <v>0.4444444444444444</v>
      </c>
    </row>
    <row r="101" spans="1:11" ht="12.75">
      <c r="A101" s="2">
        <v>44440</v>
      </c>
      <c r="E101">
        <f t="shared" si="10"/>
        <v>0</v>
      </c>
      <c r="F101" s="5">
        <f t="shared" si="11"/>
        <v>0</v>
      </c>
      <c r="G101" s="3" t="e">
        <f t="shared" si="12"/>
        <v>#DIV/0!</v>
      </c>
      <c r="H101" s="3">
        <f>(D93+D94+D95+D96+D97+D98+D99+D100+D101)/(($B$93+E101)/2)</f>
        <v>0.2</v>
      </c>
      <c r="I101" s="3">
        <f>(D99+D100+D101)/(($B$99+E101)/2)</f>
        <v>0</v>
      </c>
      <c r="J101" s="3">
        <f t="shared" si="13"/>
        <v>0.4444444444444444</v>
      </c>
      <c r="K101" s="3">
        <f t="shared" si="14"/>
        <v>0.4444444444444444</v>
      </c>
    </row>
    <row r="102" spans="1:11" ht="12.75">
      <c r="A102" s="2">
        <v>44470</v>
      </c>
      <c r="E102">
        <f t="shared" si="10"/>
        <v>0</v>
      </c>
      <c r="F102" s="5">
        <f t="shared" si="11"/>
        <v>0</v>
      </c>
      <c r="G102" s="3" t="e">
        <f t="shared" si="12"/>
        <v>#DIV/0!</v>
      </c>
      <c r="H102" s="3">
        <f>(D93+D94+D95+D96+D97+D98+D99+D100+D101+D102)/(($B$93+E102)/2)</f>
        <v>0.2</v>
      </c>
      <c r="I102" s="3">
        <f>(D99+D100+D101+D102)/(($B$99+E102)/2)</f>
        <v>0</v>
      </c>
      <c r="J102" s="3">
        <f t="shared" si="13"/>
        <v>0.4444444444444444</v>
      </c>
      <c r="K102" s="3">
        <f t="shared" si="14"/>
        <v>0.4444444444444444</v>
      </c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0.2</v>
      </c>
      <c r="I103" s="3">
        <f>(D99+D100+D101+D102+D103)/(($B$99+E103)/2)</f>
        <v>0</v>
      </c>
      <c r="J103" s="3">
        <f t="shared" si="13"/>
        <v>0.2222222222222222</v>
      </c>
      <c r="K103" s="3">
        <f t="shared" si="14"/>
        <v>0.2222222222222222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0.2</v>
      </c>
      <c r="I104" s="3">
        <f>(D99+D100+D101+D102+D103+D104)/(($B$99+E104)/2)</f>
        <v>0</v>
      </c>
      <c r="J104" s="3">
        <f t="shared" si="13"/>
        <v>0.2</v>
      </c>
      <c r="K104" s="3">
        <f t="shared" si="14"/>
        <v>0.2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</v>
      </c>
      <c r="J105" s="3">
        <f t="shared" si="13"/>
        <v>0.2</v>
      </c>
      <c r="K105" s="3">
        <f t="shared" si="14"/>
        <v>0.2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</v>
      </c>
      <c r="J106" s="3">
        <f t="shared" si="13"/>
        <v>0</v>
      </c>
      <c r="K106" s="3">
        <f t="shared" si="14"/>
        <v>0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</v>
      </c>
      <c r="J107" s="3">
        <f t="shared" si="13"/>
        <v>0</v>
      </c>
      <c r="K107" s="3">
        <f t="shared" si="14"/>
        <v>0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</v>
      </c>
      <c r="J108" s="3">
        <f t="shared" si="13"/>
        <v>0</v>
      </c>
      <c r="K108" s="3">
        <f t="shared" si="14"/>
        <v>0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</v>
      </c>
      <c r="J109" s="3">
        <f t="shared" si="13"/>
        <v>0</v>
      </c>
      <c r="K109" s="3">
        <f t="shared" si="14"/>
        <v>0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</v>
      </c>
      <c r="J110" s="3">
        <f t="shared" si="13"/>
        <v>0</v>
      </c>
      <c r="K110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2021-08-13T15:09:37Z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</Properties>
</file>