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activeTab="0"/>
  </bookViews>
  <sheets>
    <sheet name="Roll-Up" sheetId="1" r:id="rId1"/>
    <sheet name="CHS CM" sheetId="2" r:id="rId2"/>
    <sheet name="CHS CM Supv" sheetId="3" r:id="rId3"/>
    <sheet name="Devereux CM" sheetId="4" r:id="rId4"/>
    <sheet name="Devereux CM Supv" sheetId="5" r:id="rId5"/>
    <sheet name="One Hope CM" sheetId="6" r:id="rId6"/>
    <sheet name="One Hope CM Supv" sheetId="7" r:id="rId7"/>
  </sheets>
  <definedNames>
    <definedName name="_xlnm.Print_Area" localSheetId="1">'CHS CM'!$A$1:$O$87</definedName>
  </definedNames>
  <calcPr fullCalcOnLoad="1"/>
</workbook>
</file>

<file path=xl/sharedStrings.xml><?xml version="1.0" encoding="utf-8"?>
<sst xmlns="http://schemas.openxmlformats.org/spreadsheetml/2006/main" count="100" uniqueCount="15">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</sst>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42">
      <selection activeCell="O66" sqref="O6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>
        <f>(D69+D70+D71+D72)/(($B$69+E72)/2)</f>
        <v>0.31186440677966104</v>
      </c>
      <c r="I72" s="3">
        <f>(D63+D64+D65+D66+D67+D68+D69+D70+D71+D72)/(($B$63+E72)/2)</f>
        <v>0.9276315789473685</v>
      </c>
      <c r="J72" s="3">
        <f t="shared" si="5"/>
        <v>1.0880503144654088</v>
      </c>
      <c r="K72" s="3">
        <f t="shared" si="4"/>
        <v>0.949685534591195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>
        <f>(D69+D70+D71+D72+D73)/(($B$69+E73)/2)</f>
        <v>0.31186440677966104</v>
      </c>
      <c r="I73" s="3">
        <f>(D63+D64+D65+D66+D67+D68+D69+D70+D71+D72+D73)/(($B$63+E73)/2)</f>
        <v>0.9276315789473685</v>
      </c>
      <c r="J73" s="3">
        <f t="shared" si="5"/>
        <v>1.0264900662251655</v>
      </c>
      <c r="K73" s="3">
        <f t="shared" si="4"/>
        <v>0.8940397350993378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>
        <f>(D69+D70+D71+D72+D73+D74)/(($B$69+E74)/2)</f>
        <v>0.31186440677966104</v>
      </c>
      <c r="I74" s="3">
        <f>(D63+D64+D65+D66+D67+D68+D69+D70+D71+D72+D73+D74)/(($B$63+E74)/2)</f>
        <v>0.9276315789473685</v>
      </c>
      <c r="J74" s="3">
        <f t="shared" si="5"/>
        <v>0.9276315789473685</v>
      </c>
      <c r="K74" s="3">
        <f t="shared" si="4"/>
        <v>0.8486842105263158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0.31186440677966104</v>
      </c>
      <c r="I75" s="3" t="e">
        <f>(D75)/(($B$75+E75)/2)</f>
        <v>#DIV/0!</v>
      </c>
      <c r="J75" s="3">
        <f t="shared" si="5"/>
        <v>0.7909967845659164</v>
      </c>
      <c r="K75" s="3">
        <f t="shared" si="4"/>
        <v>0.7138263665594855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0.31186440677966104</v>
      </c>
      <c r="I76" s="3" t="e">
        <f>(D75+D76)/(($B$75+E76)/2)</f>
        <v>#DIV/0!</v>
      </c>
      <c r="J76" s="3">
        <f t="shared" si="5"/>
        <v>0.7012987012987013</v>
      </c>
      <c r="K76" s="3">
        <f t="shared" si="4"/>
        <v>0.6363636363636364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0.31186440677966104</v>
      </c>
      <c r="I77" s="3" t="e">
        <f>(D75+D76+D77)/(($B$75+E77)/2)</f>
        <v>#DIV/0!</v>
      </c>
      <c r="J77" s="3">
        <f t="shared" si="5"/>
        <v>0.5695364238410596</v>
      </c>
      <c r="K77" s="3">
        <f t="shared" si="4"/>
        <v>0.5165562913907285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0.31186440677966104</v>
      </c>
      <c r="I78" s="3" t="e">
        <f>(D75+D76+D77+D78)/(($B$75+E78)/2)</f>
        <v>#DIV/0!</v>
      </c>
      <c r="J78" s="3">
        <f t="shared" si="5"/>
        <v>0.48366013071895425</v>
      </c>
      <c r="K78" s="3">
        <f aca="true" t="shared" si="9" ref="K78:K86">((L67-O67)+(L68-O68)+(L69-O69)+(L70-O70)+(L71-O71)+(L72-O72)+(L73-O73)+(L74-O74)+(L75-O75)+(L76-O76)+(L77-O77)+(L78-O78))/((B67+E78)/2)</f>
        <v>0.45751633986928103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0.31186440677966104</v>
      </c>
      <c r="I79" s="3" t="e">
        <f>(D75+D76+D77+D78+D79)/(($B$75+E79)/2)</f>
        <v>#DIV/0!</v>
      </c>
      <c r="J79" s="3">
        <f t="shared" si="5"/>
        <v>0.41333333333333333</v>
      </c>
      <c r="K79" s="3">
        <f t="shared" si="9"/>
        <v>0.38666666666666666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0.31186440677966104</v>
      </c>
      <c r="I80" s="3" t="e">
        <f>(D75+D76+D77+D78+D79+D80)/(($B$75+E80)/2)</f>
        <v>#DIV/0!</v>
      </c>
      <c r="J80" s="3">
        <f t="shared" si="5"/>
        <v>0.31186440677966104</v>
      </c>
      <c r="K80" s="3">
        <f t="shared" si="9"/>
        <v>0.2847457627118644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>
        <f t="shared" si="5"/>
        <v>0.1892744479495268</v>
      </c>
      <c r="K81" s="3">
        <f t="shared" si="9"/>
        <v>0.17665615141955837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>
        <f t="shared" si="5"/>
        <v>0.12461059190031153</v>
      </c>
      <c r="K82" s="3">
        <f t="shared" si="9"/>
        <v>0.12461059190031153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SheetLayoutView="85" workbookViewId="0" topLeftCell="A46">
      <selection activeCell="J71" sqref="J7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>
        <f>(D69+D70+D71+D72)/(($B$69+E72)/2)</f>
        <v>0.14035087719298245</v>
      </c>
      <c r="I72" s="3">
        <f>(D63+D64+D65+D66+D67+D68+D69+D70+D71+D72)/(($B$63+E72)/2)</f>
        <v>1.0144927536231885</v>
      </c>
      <c r="J72" s="3">
        <f t="shared" si="13"/>
        <v>1.2463768115942029</v>
      </c>
      <c r="K72" s="3">
        <f t="shared" si="14"/>
        <v>1.0144927536231885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>
        <f>(D69+D70+D71+D72+D73)/(($B$69+E73)/2)</f>
        <v>0.14035087719298245</v>
      </c>
      <c r="I73" s="3">
        <f>(D63+D64+D65+D66+D67+D68+D69+D70+D71+D72+D73)/(($B$63+E73)/2)</f>
        <v>1.0144927536231885</v>
      </c>
      <c r="J73" s="3">
        <f t="shared" si="13"/>
        <v>1.2</v>
      </c>
      <c r="K73" s="3">
        <f t="shared" si="14"/>
        <v>0.9538461538461539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>
        <f>(D69+D70+D71+D72+D73+D74)/(($B$69+E74)/2)</f>
        <v>0.14035087719298245</v>
      </c>
      <c r="I74" s="3">
        <f>(D63+D64+D65+D66+D67+D68+D69+D70+D71+D72+D73+D74)/(($B$63+E74)/2)</f>
        <v>1.0144927536231885</v>
      </c>
      <c r="J74" s="3">
        <f t="shared" si="13"/>
        <v>1.0144927536231885</v>
      </c>
      <c r="K74" s="3">
        <f t="shared" si="14"/>
        <v>0.8985507246376812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0.14035087719298245</v>
      </c>
      <c r="I75" s="3" t="e">
        <f>(D75)/(($B$75+E75)/2)</f>
        <v>#DIV/0!</v>
      </c>
      <c r="J75" s="3">
        <f aca="true" t="shared" si="15" ref="J75:J80">(D64+D65+D66+D67+D68+D69+D70+D71+D72+D73+D74+D75)/((B64+E75)/2)</f>
        <v>0.8732394366197183</v>
      </c>
      <c r="K75" s="3">
        <f aca="true" t="shared" si="16" ref="K75:K80">((L64-O64)+(L65-O65)+(L66-O66)+(L67-O67)+(L68-O68)+(L69-O69)+(L70-O70)+(L71-O71)+(L72-O72)+(L73-O73)+(L74-O74)+(L75-O75))/((B64+E75)/2)</f>
        <v>0.7605633802816901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0.14035087719298245</v>
      </c>
      <c r="I76" s="3" t="e">
        <f>(D75+D76)/(($B$75+E76)/2)</f>
        <v>#DIV/0!</v>
      </c>
      <c r="J76" s="3">
        <f t="shared" si="15"/>
        <v>0.7272727272727273</v>
      </c>
      <c r="K76" s="3">
        <f t="shared" si="16"/>
        <v>0.6666666666666666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0.14035087719298245</v>
      </c>
      <c r="I77" s="3" t="e">
        <f>(D75+D76+D77)/(($B$75+E77)/2)</f>
        <v>#DIV/0!</v>
      </c>
      <c r="J77" s="3">
        <f t="shared" si="15"/>
        <v>0.6</v>
      </c>
      <c r="K77" s="3">
        <f t="shared" si="16"/>
        <v>0.5333333333333333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0.14035087719298245</v>
      </c>
      <c r="I78" s="3" t="e">
        <f>(D75+D76+D77+D78)/(($B$75+E78)/2)</f>
        <v>#DIV/0!</v>
      </c>
      <c r="J78" s="3">
        <f t="shared" si="15"/>
        <v>0.4</v>
      </c>
      <c r="K78" s="3">
        <f t="shared" si="16"/>
        <v>0.4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0.14035087719298245</v>
      </c>
      <c r="I79" s="3" t="e">
        <f>(D75+D76+D77+D78+D79)/(($B$75+E79)/2)</f>
        <v>#DIV/0!</v>
      </c>
      <c r="J79" s="3">
        <f t="shared" si="15"/>
        <v>0.2857142857142857</v>
      </c>
      <c r="K79" s="3">
        <f t="shared" si="16"/>
        <v>0.2857142857142857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0.14035087719298245</v>
      </c>
      <c r="I80" s="3" t="e">
        <f>(D75+D76+D77+D78+D79+D80)/(($B$75+E80)/2)</f>
        <v>#DIV/0!</v>
      </c>
      <c r="J80" s="3">
        <f t="shared" si="15"/>
        <v>0.14035087719298245</v>
      </c>
      <c r="K80" s="3">
        <f t="shared" si="16"/>
        <v>0.14035087719298245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>
        <f aca="true" t="shared" si="17" ref="J81:J86">(D70+D71+D72+D73+D74+D75+D76+D77+D78+D79+D80+D81)/((B70+E81)/2)</f>
        <v>0.0547945205479452</v>
      </c>
      <c r="K81" s="3">
        <f aca="true" t="shared" si="18" ref="K81:K86">((L70-O70)+(L71-O71)+(L72-O72)+(L73-O73)+(L74-O74)+(L75-O75)+(L76-O76)+(L77-O77)+(L78-O78)+(L79-O79)+(L80-O80)+(L81-O81))/((B70+E81)/2)</f>
        <v>0.0547945205479452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>
        <f t="shared" si="17"/>
        <v>0</v>
      </c>
      <c r="K82" s="3">
        <f t="shared" si="18"/>
        <v>0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17"/>
        <v>#DIV/0!</v>
      </c>
      <c r="K83" s="3" t="e">
        <f t="shared" si="18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17"/>
        <v>#DIV/0!</v>
      </c>
      <c r="K84" s="3" t="e">
        <f t="shared" si="18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17"/>
        <v>#DIV/0!</v>
      </c>
      <c r="K85" s="3" t="e">
        <f t="shared" si="18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43">
      <selection activeCell="J71" sqref="J7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>
        <f>(D69+D70+D71+D72)/(($B$69+E72)/2)</f>
        <v>0.25</v>
      </c>
      <c r="I72" s="3">
        <f>(D63+D64+D65+D66+D67+D68+D69+D70+D71+D72)/(($B$63+E72)/2)</f>
        <v>0.8888888888888888</v>
      </c>
      <c r="J72" s="3">
        <f t="shared" si="5"/>
        <v>0.8888888888888888</v>
      </c>
      <c r="K72" s="3">
        <f t="shared" si="4"/>
        <v>0.6666666666666666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>
        <f>(D69+D70+D71+D72+D73)/(($B$69+E73)/2)</f>
        <v>0.25</v>
      </c>
      <c r="I73" s="3">
        <f>(D63+D64+D65+D66+D67+D68+D69+D70+D71+D72+D73)/(($B$63+E73)/2)</f>
        <v>0.8888888888888888</v>
      </c>
      <c r="J73" s="3">
        <f t="shared" si="5"/>
        <v>0.8888888888888888</v>
      </c>
      <c r="K73" s="3">
        <f t="shared" si="4"/>
        <v>0.6666666666666666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>
        <f>(D69+D70+D71+D72+D73+D74)/(($B$69+E74)/2)</f>
        <v>0.25</v>
      </c>
      <c r="I74" s="3">
        <f>(D63+D64+D65+D66+D67+D68+D69+D70+D71+D72+D73+D74)/(($B$63+E74)/2)</f>
        <v>0.8888888888888888</v>
      </c>
      <c r="J74" s="3">
        <f t="shared" si="5"/>
        <v>0.8888888888888888</v>
      </c>
      <c r="K74" s="3">
        <f t="shared" si="4"/>
        <v>0.6666666666666666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0.25</v>
      </c>
      <c r="I75" s="3" t="e">
        <f>(D75)/(($B$75+E75)/2)</f>
        <v>#DIV/0!</v>
      </c>
      <c r="J75" s="3">
        <f t="shared" si="5"/>
        <v>0.8888888888888888</v>
      </c>
      <c r="K75" s="3">
        <f t="shared" si="4"/>
        <v>0.6666666666666666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0.25</v>
      </c>
      <c r="I76" s="3" t="e">
        <f>(D75+D76)/(($B$75+E76)/2)</f>
        <v>#DIV/0!</v>
      </c>
      <c r="J76" s="3">
        <f t="shared" si="5"/>
        <v>0.8888888888888888</v>
      </c>
      <c r="K76" s="3">
        <f t="shared" si="4"/>
        <v>0.6666666666666666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0.25</v>
      </c>
      <c r="I77" s="3" t="e">
        <f>(D75+D76+D77)/(($B$75+E77)/2)</f>
        <v>#DIV/0!</v>
      </c>
      <c r="J77" s="3">
        <f t="shared" si="5"/>
        <v>0.8888888888888888</v>
      </c>
      <c r="K77" s="3">
        <f t="shared" si="4"/>
        <v>0.6666666666666666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0.25</v>
      </c>
      <c r="I78" s="3" t="e">
        <f>(D75+D76+D77+D78)/(($B$75+E78)/2)</f>
        <v>#DIV/0!</v>
      </c>
      <c r="J78" s="3">
        <f t="shared" si="5"/>
        <v>0.75</v>
      </c>
      <c r="K78" s="3">
        <f aca="true" t="shared" si="9" ref="K78:K86">((L67-O67)+(L68-O68)+(L69-O69)+(L70-O70)+(L71-O71)+(L72-O72)+(L73-O73)+(L74-O74)+(L75-O75)+(L76-O76)+(L77-O77)+(L78-O78))/((B67+E78)/2)</f>
        <v>0.75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0.25</v>
      </c>
      <c r="I79" s="3" t="e">
        <f>(D75+D76+D77+D78+D79)/(($B$75+E79)/2)</f>
        <v>#DIV/0!</v>
      </c>
      <c r="J79" s="3">
        <f t="shared" si="5"/>
        <v>0.5</v>
      </c>
      <c r="K79" s="3">
        <f t="shared" si="9"/>
        <v>0.5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0.25</v>
      </c>
      <c r="I80" s="3" t="e">
        <f>(D75+D76+D77+D78+D79+D80)/(($B$75+E80)/2)</f>
        <v>#DIV/0!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>
        <f t="shared" si="5"/>
        <v>0</v>
      </c>
      <c r="K81" s="3">
        <f t="shared" si="9"/>
        <v>0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>
        <f t="shared" si="5"/>
        <v>0</v>
      </c>
      <c r="K82" s="3">
        <f t="shared" si="9"/>
        <v>0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2">
      <selection activeCell="J71" sqref="J7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>
        <f>(D69+D70+D71+D72)/(($B$69+E72)/2)</f>
        <v>0.5116279069767442</v>
      </c>
      <c r="I72" s="3">
        <f>(D63+D64+D65+D66+D67+D68+D69+D70+D71+D72)/(($B$63+E72)/2)</f>
        <v>1.037037037037037</v>
      </c>
      <c r="J72" s="3">
        <f t="shared" si="5"/>
        <v>1.2307692307692308</v>
      </c>
      <c r="K72" s="3">
        <f t="shared" si="4"/>
        <v>1.1868131868131868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>
        <f>(D69+D70+D71+D72+D73)/(($B$69+E73)/2)</f>
        <v>0.5116279069767442</v>
      </c>
      <c r="I73" s="3">
        <f>(D63+D64+D65+D66+D67+D68+D69+D70+D71+D72+D73)/(($B$63+E73)/2)</f>
        <v>1.037037037037037</v>
      </c>
      <c r="J73" s="3">
        <f t="shared" si="5"/>
        <v>1.1566265060240963</v>
      </c>
      <c r="K73" s="3">
        <f t="shared" si="4"/>
        <v>1.108433734939759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>
        <f>(D69+D70+D71+D72+D73+D74)/(($B$69+E74)/2)</f>
        <v>0.5116279069767442</v>
      </c>
      <c r="I74" s="3">
        <f>(D63+D64+D65+D66+D67+D68+D69+D70+D71+D72+D73+D74)/(($B$63+E74)/2)</f>
        <v>1.037037037037037</v>
      </c>
      <c r="J74" s="3">
        <f t="shared" si="5"/>
        <v>1.037037037037037</v>
      </c>
      <c r="K74" s="3">
        <f t="shared" si="4"/>
        <v>1.037037037037037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0.5116279069767442</v>
      </c>
      <c r="I75" s="3" t="e">
        <f>(D75)/(($B$75+E75)/2)</f>
        <v>#DIV/0!</v>
      </c>
      <c r="J75" s="3">
        <f t="shared" si="5"/>
        <v>0.8571428571428571</v>
      </c>
      <c r="K75" s="3">
        <f t="shared" si="4"/>
        <v>0.8571428571428571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0.5116279069767442</v>
      </c>
      <c r="I76" s="3" t="e">
        <f>(D75+D76)/(($B$75+E76)/2)</f>
        <v>#DIV/0!</v>
      </c>
      <c r="J76" s="3">
        <f t="shared" si="5"/>
        <v>0.8372093023255814</v>
      </c>
      <c r="K76" s="3">
        <f t="shared" si="4"/>
        <v>0.8372093023255814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0.5116279069767442</v>
      </c>
      <c r="I77" s="3" t="e">
        <f>(D75+D76+D77)/(($B$75+E77)/2)</f>
        <v>#DIV/0!</v>
      </c>
      <c r="J77" s="3">
        <f t="shared" si="5"/>
        <v>0.6818181818181818</v>
      </c>
      <c r="K77" s="3">
        <f t="shared" si="4"/>
        <v>0.6818181818181818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0.5116279069767442</v>
      </c>
      <c r="I78" s="3" t="e">
        <f>(D75+D76+D77+D78)/(($B$75+E78)/2)</f>
        <v>#DIV/0!</v>
      </c>
      <c r="J78" s="3">
        <f t="shared" si="5"/>
        <v>0.6222222222222222</v>
      </c>
      <c r="K78" s="3">
        <f aca="true" t="shared" si="9" ref="K78:K86">((L67-O67)+(L68-O68)+(L69-O69)+(L70-O70)+(L71-O71)+(L72-O72)+(L73-O73)+(L74-O74)+(L75-O75)+(L76-O76)+(L77-O77)+(L78-O78))/((B67+E78)/2)</f>
        <v>0.6222222222222222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0.5116279069767442</v>
      </c>
      <c r="I79" s="3" t="e">
        <f>(D75+D76+D77+D78+D79)/(($B$75+E79)/2)</f>
        <v>#DIV/0!</v>
      </c>
      <c r="J79" s="3">
        <f t="shared" si="5"/>
        <v>0.6222222222222222</v>
      </c>
      <c r="K79" s="3">
        <f t="shared" si="9"/>
        <v>0.6222222222222222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0.5116279069767442</v>
      </c>
      <c r="I80" s="3" t="e">
        <f>(D75+D76+D77+D78+D79+D80)/(($B$75+E80)/2)</f>
        <v>#DIV/0!</v>
      </c>
      <c r="J80" s="3">
        <f t="shared" si="5"/>
        <v>0.5116279069767442</v>
      </c>
      <c r="K80" s="3">
        <f t="shared" si="9"/>
        <v>0.5116279069767442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>
        <f t="shared" si="5"/>
        <v>0.38095238095238093</v>
      </c>
      <c r="K81" s="3">
        <f t="shared" si="9"/>
        <v>0.38095238095238093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>
        <f t="shared" si="5"/>
        <v>0.27906976744186046</v>
      </c>
      <c r="K82" s="3">
        <f t="shared" si="9"/>
        <v>0.27906976744186046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49">
      <selection activeCell="A71" sqref="A71:IV7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</v>
      </c>
      <c r="K72" s="3">
        <f t="shared" si="4"/>
        <v>0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>
        <f>(D69+D70+D71+D72+D73+D74)/(($B$69+E74)/2)</f>
        <v>0</v>
      </c>
      <c r="I74" s="3">
        <f>(D63+D64+D65+D66+D67+D68+D69+D70+D71+D72+D73+D74)/(($B$63+E74)/2)</f>
        <v>0</v>
      </c>
      <c r="J74" s="3">
        <f t="shared" si="5"/>
        <v>0</v>
      </c>
      <c r="K74" s="3">
        <f t="shared" si="4"/>
        <v>0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</v>
      </c>
      <c r="I75" s="3" t="e">
        <f>(D75)/(($B$75+E75)/2)</f>
        <v>#DIV/0!</v>
      </c>
      <c r="J75" s="3">
        <f t="shared" si="5"/>
        <v>0</v>
      </c>
      <c r="K75" s="3">
        <f t="shared" si="4"/>
        <v>0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</v>
      </c>
      <c r="I76" s="3" t="e">
        <f>(D75+D76)/(($B$75+E76)/2)</f>
        <v>#DIV/0!</v>
      </c>
      <c r="J76" s="3">
        <f t="shared" si="5"/>
        <v>0</v>
      </c>
      <c r="K76" s="3">
        <f t="shared" si="4"/>
        <v>0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</v>
      </c>
      <c r="I77" s="3" t="e">
        <f>(D75+D76+D77)/(($B$75+E77)/2)</f>
        <v>#DIV/0!</v>
      </c>
      <c r="J77" s="3">
        <f t="shared" si="5"/>
        <v>0</v>
      </c>
      <c r="K77" s="3">
        <f t="shared" si="4"/>
        <v>0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</v>
      </c>
      <c r="I78" s="3" t="e">
        <f>(D75+D76+D77+D78)/(($B$75+E78)/2)</f>
        <v>#DIV/0!</v>
      </c>
      <c r="J78" s="3">
        <f t="shared" si="5"/>
        <v>0</v>
      </c>
      <c r="K78" s="3">
        <f aca="true" t="shared" si="9" ref="K78:K86">((L67-O67)+(L68-O68)+(L69-O69)+(L70-O70)+(L71-O71)+(L72-O72)+(L73-O73)+(L74-O74)+(L75-O75)+(L76-O76)+(L77-O77)+(L78-O78))/((B67+E78)/2)</f>
        <v>0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</v>
      </c>
      <c r="I79" s="3" t="e">
        <f>(D75+D76+D77+D78+D79)/(($B$75+E79)/2)</f>
        <v>#DIV/0!</v>
      </c>
      <c r="J79" s="3">
        <f t="shared" si="5"/>
        <v>0</v>
      </c>
      <c r="K79" s="3">
        <f t="shared" si="9"/>
        <v>0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</v>
      </c>
      <c r="I80" s="3" t="e">
        <f>(D75+D76+D77+D78+D79+D80)/(($B$75+E80)/2)</f>
        <v>#DIV/0!</v>
      </c>
      <c r="J80" s="3">
        <f t="shared" si="5"/>
        <v>0</v>
      </c>
      <c r="K80" s="3">
        <f t="shared" si="9"/>
        <v>0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>
        <f t="shared" si="5"/>
        <v>0</v>
      </c>
      <c r="K81" s="3">
        <f t="shared" si="9"/>
        <v>0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>
        <f t="shared" si="5"/>
        <v>0</v>
      </c>
      <c r="K82" s="3">
        <f t="shared" si="9"/>
        <v>0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2">
      <selection activeCell="J71" sqref="J7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>
        <f>(D69+D70+D71+D72)/(($B$69+E72)/2)</f>
        <v>0.391304347826087</v>
      </c>
      <c r="I72" s="3">
        <f>(D63+D64+D65+D66+D67+D68+D69+D70+D71+D72)/(($B$63+E72)/2)</f>
        <v>1.1914893617021276</v>
      </c>
      <c r="J72" s="3">
        <f t="shared" si="5"/>
        <v>1.3061224489795917</v>
      </c>
      <c r="K72" s="3">
        <f t="shared" si="4"/>
        <v>1.1020408163265305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>
        <f>(D69+D70+D71+D72+D73)/(($B$69+E73)/2)</f>
        <v>0.391304347826087</v>
      </c>
      <c r="I73" s="3">
        <f>(D63+D64+D65+D66+D67+D68+D69+D70+D71+D72+D73)/(($B$63+E73)/2)</f>
        <v>1.1914893617021276</v>
      </c>
      <c r="J73" s="3">
        <f t="shared" si="5"/>
        <v>1.2765957446808511</v>
      </c>
      <c r="K73" s="3">
        <f t="shared" si="4"/>
        <v>1.1063829787234043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>
        <f>(D69+D70+D71+D72+D73+D74)/(($B$69+E74)/2)</f>
        <v>0.391304347826087</v>
      </c>
      <c r="I74" s="3">
        <f>(D63+D64+D65+D66+D67+D68+D69+D70+D71+D72+D73+D74)/(($B$63+E74)/2)</f>
        <v>1.1914893617021276</v>
      </c>
      <c r="J74" s="3">
        <f t="shared" si="5"/>
        <v>1.1914893617021276</v>
      </c>
      <c r="K74" s="3">
        <f t="shared" si="4"/>
        <v>1.0638297872340425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0.391304347826087</v>
      </c>
      <c r="I75" s="3" t="e">
        <f>(D75)/(($B$75+E75)/2)</f>
        <v>#DIV/0!</v>
      </c>
      <c r="J75" s="3">
        <f t="shared" si="5"/>
        <v>1.0212765957446808</v>
      </c>
      <c r="K75" s="3">
        <f t="shared" si="4"/>
        <v>0.8936170212765957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0.391304347826087</v>
      </c>
      <c r="I76" s="3" t="e">
        <f>(D75+D76)/(($B$75+E76)/2)</f>
        <v>#DIV/0!</v>
      </c>
      <c r="J76" s="3">
        <f t="shared" si="5"/>
        <v>0.851063829787234</v>
      </c>
      <c r="K76" s="3">
        <f t="shared" si="4"/>
        <v>0.723404255319149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0.391304347826087</v>
      </c>
      <c r="I77" s="3" t="e">
        <f>(D75+D76+D77)/(($B$75+E77)/2)</f>
        <v>#DIV/0!</v>
      </c>
      <c r="J77" s="3">
        <f t="shared" si="5"/>
        <v>0.6521739130434783</v>
      </c>
      <c r="K77" s="3">
        <f t="shared" si="4"/>
        <v>0.5652173913043478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0.391304347826087</v>
      </c>
      <c r="I78" s="3" t="e">
        <f>(D75+D76+D77+D78)/(($B$75+E78)/2)</f>
        <v>#DIV/0!</v>
      </c>
      <c r="J78" s="3">
        <f t="shared" si="5"/>
        <v>0.5833333333333334</v>
      </c>
      <c r="K78" s="3">
        <f aca="true" t="shared" si="9" ref="K78:K86">((L67-O67)+(L68-O68)+(L69-O69)+(L70-O70)+(L71-O71)+(L72-O72)+(L73-O73)+(L74-O74)+(L75-O75)+(L76-O76)+(L77-O77)+(L78-O78))/((B67+E78)/2)</f>
        <v>0.5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0.391304347826087</v>
      </c>
      <c r="I79" s="3" t="e">
        <f>(D75+D76+D77+D78+D79)/(($B$75+E79)/2)</f>
        <v>#DIV/0!</v>
      </c>
      <c r="J79" s="3">
        <f t="shared" si="5"/>
        <v>0.46808510638297873</v>
      </c>
      <c r="K79" s="3">
        <f t="shared" si="9"/>
        <v>0.3829787234042553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0.391304347826087</v>
      </c>
      <c r="I80" s="3" t="e">
        <f>(D75+D76+D77+D78+D79+D80)/(($B$75+E80)/2)</f>
        <v>#DIV/0!</v>
      </c>
      <c r="J80" s="3">
        <f t="shared" si="5"/>
        <v>0.391304347826087</v>
      </c>
      <c r="K80" s="3">
        <f t="shared" si="9"/>
        <v>0.30434782608695654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>
        <f t="shared" si="5"/>
        <v>0.24</v>
      </c>
      <c r="K81" s="3">
        <f t="shared" si="9"/>
        <v>0.2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>
        <f t="shared" si="5"/>
        <v>0.16326530612244897</v>
      </c>
      <c r="K82" s="3">
        <f t="shared" si="9"/>
        <v>0.16326530612244897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3">
      <selection activeCell="J71" sqref="J7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1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1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1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1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1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1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1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1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1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1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0.2</v>
      </c>
      <c r="K72" s="3">
        <f t="shared" si="4"/>
        <v>0.2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>
        <f>(D69+D70+D71+D72+D73+D74)/(($B$69+E74)/2)</f>
        <v>0</v>
      </c>
      <c r="I74" s="3">
        <f>(D63+D64+D65+D66+D67+D68+D69+D70+D71+D72+D73+D74)/(($B$63+E74)/2)</f>
        <v>0</v>
      </c>
      <c r="J74" s="3">
        <f t="shared" si="5"/>
        <v>0</v>
      </c>
      <c r="K74" s="3">
        <f t="shared" si="4"/>
        <v>0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</v>
      </c>
      <c r="I75" s="3" t="e">
        <f>(D75)/(($B$75+E75)/2)</f>
        <v>#DIV/0!</v>
      </c>
      <c r="J75" s="3">
        <f t="shared" si="5"/>
        <v>0</v>
      </c>
      <c r="K75" s="3">
        <f t="shared" si="4"/>
        <v>0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</v>
      </c>
      <c r="I76" s="3" t="e">
        <f>(D75+D76)/(($B$75+E76)/2)</f>
        <v>#DIV/0!</v>
      </c>
      <c r="J76" s="3">
        <f t="shared" si="5"/>
        <v>0</v>
      </c>
      <c r="K76" s="3">
        <f t="shared" si="4"/>
        <v>0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</v>
      </c>
      <c r="I77" s="3" t="e">
        <f>(D75+D76+D77)/(($B$75+E77)/2)</f>
        <v>#DIV/0!</v>
      </c>
      <c r="J77" s="3">
        <f t="shared" si="5"/>
        <v>0</v>
      </c>
      <c r="K77" s="3">
        <f t="shared" si="4"/>
        <v>0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</v>
      </c>
      <c r="I78" s="3" t="e">
        <f>(D75+D76+D77+D78)/(($B$75+E78)/2)</f>
        <v>#DIV/0!</v>
      </c>
      <c r="J78" s="3">
        <f t="shared" si="5"/>
        <v>0</v>
      </c>
      <c r="K78" s="3">
        <f aca="true" t="shared" si="9" ref="K78:K86">((L67-O67)+(L68-O68)+(L69-O69)+(L70-O70)+(L71-O71)+(L72-O72)+(L73-O73)+(L74-O74)+(L75-O75)+(L76-O76)+(L77-O77)+(L78-O78))/((B67+E78)/2)</f>
        <v>0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</v>
      </c>
      <c r="I79" s="3" t="e">
        <f>(D75+D76+D77+D78+D79)/(($B$75+E79)/2)</f>
        <v>#DIV/0!</v>
      </c>
      <c r="J79" s="3">
        <f t="shared" si="5"/>
        <v>0</v>
      </c>
      <c r="K79" s="3">
        <f t="shared" si="9"/>
        <v>0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</v>
      </c>
      <c r="I80" s="3" t="e">
        <f>(D75+D76+D77+D78+D79+D80)/(($B$75+E80)/2)</f>
        <v>#DIV/0!</v>
      </c>
      <c r="J80" s="3">
        <f t="shared" si="5"/>
        <v>0</v>
      </c>
      <c r="K80" s="3">
        <f t="shared" si="9"/>
        <v>0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>
        <f t="shared" si="5"/>
        <v>0</v>
      </c>
      <c r="K81" s="3">
        <f t="shared" si="9"/>
        <v>0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>
        <f t="shared" si="5"/>
        <v>0</v>
      </c>
      <c r="K82" s="3">
        <f t="shared" si="9"/>
        <v>0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2019-04-23T12:26:13Z</dcterms:modified>
  <cp:category/>
  <cp:version/>
  <cp:contentType/>
  <cp:contentStatus/>
</cp:coreProperties>
</file>