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firstSheet="2" activeTab="3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<sst xmlns="http://schemas.openxmlformats.org/spreadsheetml/2006/main" count="195" uniqueCount="18">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</sst>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91">
      <selection activeCell="O121" sqref="O121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.75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.75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.75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f>B117+C117-D117</f>
        <v>159.5</v>
      </c>
      <c r="F117" s="17">
        <f>C117-D117</f>
        <v>3</v>
      </c>
      <c r="G117" s="18">
        <f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>(D106+D107+D108+D109+D110+D111+D112+D113+D114+D115+D116+D117)/((B106+E117)/2)</f>
        <v>0.6872852233676976</v>
      </c>
      <c r="K117" s="18">
        <f>((L106-O106)+(L107-O107)+(L108-O108)+(L109-O109)+(L110-O110)+(L111-O111)+(L112-O112)+(L113-O113)+(L114-O114)+(L115-O115)+(L116-O116)+(L117-O117))/((B106+E117)/2)</f>
        <v>0.6391752577319587</v>
      </c>
      <c r="L117">
        <v>9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99">
      <selection activeCell="P9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  <c r="P112" s="6"/>
    </row>
    <row r="113" spans="1:16" ht="12.75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  <c r="P113" s="6"/>
    </row>
    <row r="114" spans="1:16" ht="12.75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  <c r="P114" s="6"/>
    </row>
    <row r="115" spans="1:16" ht="12.75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  <c r="P115" s="6"/>
    </row>
    <row r="116" spans="1:16" ht="12.75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  <c r="P116" s="6"/>
    </row>
    <row r="117" spans="1:16" ht="12.75">
      <c r="A117" s="2">
        <v>44927</v>
      </c>
      <c r="B117">
        <v>45</v>
      </c>
      <c r="C117">
        <v>4</v>
      </c>
      <c r="D117">
        <v>2</v>
      </c>
      <c r="E117">
        <f>B117+C117-D117</f>
        <v>47</v>
      </c>
      <c r="F117" s="5">
        <f>C117-D117</f>
        <v>2</v>
      </c>
      <c r="G117" s="3">
        <f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>(D106+D107+D108+D109+D110+D111+D112+D113+D114+D115+D116+D117)/((B106+E117)/2)</f>
        <v>0.7640449438202247</v>
      </c>
      <c r="K117" s="3">
        <f>((L106-O106)+(L107-O107)+(L108-O108)+(L109-O109)+(L110-O110)+(L111-O111)+(L112-O112)+(L113-O113)+(L114-O114)+(L115-O115)+(L116-O116)+(L117-O117))/((B106+E117)/2)</f>
        <v>0.7415730337078652</v>
      </c>
      <c r="L117">
        <v>2</v>
      </c>
      <c r="P117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97">
      <selection activeCell="P9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>B117+C117-D117</f>
        <v>11</v>
      </c>
      <c r="F117" s="5">
        <f>C117-D117</f>
        <v>-1</v>
      </c>
      <c r="G117" s="3">
        <f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>(D106+D107+D108+D109+D110+D111+D112+D113+D114+D115+D116+D117)/((B106+E117)/2)</f>
        <v>0.7619047619047619</v>
      </c>
      <c r="K117" s="3">
        <f>((L106-O106)+(L107-O107)+(L108-O108)+(L109-O109)+(L110-O110)+(L111-O111)+(L112-O112)+(L113-O113)+(L114-O114)+(L115-O115)+(L116-O116)+(L117-O117))/((B106+E117)/2)</f>
        <v>0.7619047619047619</v>
      </c>
      <c r="L117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06">
      <selection activeCell="I126" sqref="I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.75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.75">
      <c r="A118" s="2"/>
      <c r="F118" s="5"/>
      <c r="G118" s="3"/>
      <c r="H118" s="3"/>
      <c r="I118" s="3"/>
      <c r="J118" s="3"/>
      <c r="K118" s="3"/>
      <c r="P118" s="6"/>
    </row>
    <row r="119" spans="1:16" ht="13.5" thickBot="1">
      <c r="A119" s="25" t="s">
        <v>17</v>
      </c>
      <c r="F119" s="5"/>
      <c r="G119" s="3"/>
      <c r="H119" s="3"/>
      <c r="I119" s="3"/>
      <c r="J119" s="3"/>
      <c r="K119" s="3"/>
      <c r="P119" s="6"/>
    </row>
    <row r="120" spans="1:12" s="19" customFormat="1" ht="13.5" thickTop="1">
      <c r="A120" s="20">
        <v>44743</v>
      </c>
      <c r="B120" s="21">
        <v>38.5</v>
      </c>
      <c r="C120" s="21">
        <v>4</v>
      </c>
      <c r="D120" s="21">
        <v>3</v>
      </c>
      <c r="E120" s="21">
        <f aca="true" t="shared" si="11" ref="E120:E126">B120+C120-D120</f>
        <v>39.5</v>
      </c>
      <c r="F120" s="22">
        <f aca="true" t="shared" si="12" ref="F120:F126">C120-D120</f>
        <v>1</v>
      </c>
      <c r="G120" s="23">
        <f aca="true" t="shared" si="13" ref="G120:G126">D120/((B120+E120)/2)</f>
        <v>0.07692307692307693</v>
      </c>
      <c r="H120" s="23">
        <f>(D105+D106+D107+D108+D109+D110+D120)/(($B$105+E120)/2)</f>
        <v>0.4931506849315068</v>
      </c>
      <c r="I120" s="23">
        <f>(D120)/(($B$120+E120)/2)</f>
        <v>0.07692307692307693</v>
      </c>
      <c r="J120" s="23"/>
      <c r="K120" s="23"/>
      <c r="L120" s="21">
        <v>3</v>
      </c>
    </row>
    <row r="121" spans="1:12" ht="12.75">
      <c r="A121" s="2">
        <v>44774</v>
      </c>
      <c r="B121" s="24">
        <v>39.5</v>
      </c>
      <c r="C121" s="24">
        <v>0</v>
      </c>
      <c r="D121" s="24">
        <v>1</v>
      </c>
      <c r="E121">
        <f t="shared" si="11"/>
        <v>38.5</v>
      </c>
      <c r="F121" s="5">
        <f t="shared" si="12"/>
        <v>-1</v>
      </c>
      <c r="G121" s="3">
        <f t="shared" si="13"/>
        <v>0.02564102564102564</v>
      </c>
      <c r="H121" s="3">
        <f>(D105+D106+D107+D108+D109+D110+D120+D121)/(($B$105+E121)/2)</f>
        <v>0.5277777777777778</v>
      </c>
      <c r="I121" s="3">
        <f>(D120+D121)/(($B$120+E121)/2)</f>
        <v>0.1038961038961039</v>
      </c>
      <c r="J121" s="3"/>
      <c r="K121" s="3"/>
      <c r="L121" s="24">
        <v>1</v>
      </c>
    </row>
    <row r="122" spans="1:12" ht="12.75">
      <c r="A122" s="2">
        <v>44805</v>
      </c>
      <c r="B122" s="24">
        <v>38.5</v>
      </c>
      <c r="C122" s="24">
        <v>3</v>
      </c>
      <c r="D122" s="24">
        <v>0</v>
      </c>
      <c r="E122">
        <f t="shared" si="11"/>
        <v>41.5</v>
      </c>
      <c r="F122" s="5">
        <f t="shared" si="12"/>
        <v>3</v>
      </c>
      <c r="G122" s="3">
        <f t="shared" si="13"/>
        <v>0</v>
      </c>
      <c r="H122" s="3">
        <f>(D105+D106+D107+D108+D109+D110+D120+D121+D122)/(($B$105+E122)/2)</f>
        <v>0.5066666666666667</v>
      </c>
      <c r="I122" s="3">
        <f>(D120+D121+D122)/(($B$120+E122)/2)</f>
        <v>0.1</v>
      </c>
      <c r="J122" s="3"/>
      <c r="K122" s="3"/>
      <c r="L122" s="24">
        <v>0</v>
      </c>
    </row>
    <row r="123" spans="1:12" ht="12.75">
      <c r="A123" s="2">
        <v>44835</v>
      </c>
      <c r="B123" s="24">
        <v>41.5</v>
      </c>
      <c r="C123" s="24">
        <v>3</v>
      </c>
      <c r="D123" s="24">
        <v>0</v>
      </c>
      <c r="E123">
        <f t="shared" si="11"/>
        <v>44.5</v>
      </c>
      <c r="F123" s="5">
        <f t="shared" si="12"/>
        <v>3</v>
      </c>
      <c r="G123" s="3">
        <f t="shared" si="13"/>
        <v>0</v>
      </c>
      <c r="H123" s="3">
        <f>(D105+D106+D107+D108+D109+D110+D120+D121+D122+D123)/(($B$105+E123)/2)</f>
        <v>0.48717948717948717</v>
      </c>
      <c r="I123" s="3">
        <f>(D120+D121+D122+D123)/(($B$120+E123)/2)</f>
        <v>0.0963855421686747</v>
      </c>
      <c r="L123" s="24">
        <v>0</v>
      </c>
    </row>
    <row r="124" spans="1:12" ht="12.75">
      <c r="A124" s="2">
        <v>44866</v>
      </c>
      <c r="B124" s="24">
        <v>44.5</v>
      </c>
      <c r="C124" s="24">
        <v>2</v>
      </c>
      <c r="D124" s="24">
        <v>2</v>
      </c>
      <c r="E124">
        <f t="shared" si="11"/>
        <v>44.5</v>
      </c>
      <c r="F124" s="5">
        <f t="shared" si="12"/>
        <v>0</v>
      </c>
      <c r="G124" s="3">
        <f t="shared" si="13"/>
        <v>0.0449438202247191</v>
      </c>
      <c r="H124" s="3">
        <f>(D105+D106+D107+D108+D109+D110+D120+D121+D122+D123+D124)/(($B$105+E124)/2)</f>
        <v>0.5384615384615384</v>
      </c>
      <c r="I124" s="3">
        <f>(D120+D121+D122+D123+D124)/(($B$120+E124)/2)</f>
        <v>0.14457831325301204</v>
      </c>
      <c r="L124" s="24">
        <v>2</v>
      </c>
    </row>
    <row r="125" spans="1:12" ht="12.75">
      <c r="A125" s="2">
        <v>44896</v>
      </c>
      <c r="B125" s="24">
        <v>44.5</v>
      </c>
      <c r="C125" s="24">
        <v>0</v>
      </c>
      <c r="D125" s="24">
        <v>2</v>
      </c>
      <c r="E125">
        <f t="shared" si="11"/>
        <v>42.5</v>
      </c>
      <c r="F125" s="5">
        <f t="shared" si="12"/>
        <v>-2</v>
      </c>
      <c r="G125" s="3">
        <f t="shared" si="13"/>
        <v>0.04597701149425287</v>
      </c>
      <c r="H125" s="3">
        <f>(D105+D106+D107+D108+D109+D110+D120+D121+D122+D123+D124+D125)/(($B$105+E125)/2)</f>
        <v>0.6052631578947368</v>
      </c>
      <c r="I125" s="3">
        <f>(D120+D121+D122+D123+D124+D125)/(($B$120+E125)/2)</f>
        <v>0.19753086419753085</v>
      </c>
      <c r="L125" s="24">
        <v>2</v>
      </c>
    </row>
    <row r="126" spans="1:12" ht="12.75">
      <c r="A126" s="2">
        <v>44927</v>
      </c>
      <c r="B126" s="24">
        <v>42.5</v>
      </c>
      <c r="C126" s="24">
        <v>1</v>
      </c>
      <c r="D126" s="24">
        <v>2</v>
      </c>
      <c r="E126">
        <f t="shared" si="11"/>
        <v>41.5</v>
      </c>
      <c r="F126" s="5">
        <f t="shared" si="12"/>
        <v>-1</v>
      </c>
      <c r="G126" s="3">
        <f t="shared" si="13"/>
        <v>0.047619047619047616</v>
      </c>
      <c r="H126" s="3">
        <f>(D126)/(($B$126+E126)/2)</f>
        <v>0.047619047619047616</v>
      </c>
      <c r="I126" s="3">
        <f>(D120+D121+D122+D123+D124+D125+D126)/(($B$120+E126)/2)</f>
        <v>0.25</v>
      </c>
      <c r="L126" s="24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05">
      <selection activeCell="K126" sqref="K12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/>
      <c r="F118" s="5"/>
      <c r="G118" s="3"/>
      <c r="H118" s="3"/>
      <c r="I118" s="3"/>
      <c r="J118" s="3"/>
      <c r="K118" s="3"/>
    </row>
    <row r="119" spans="1:11" ht="13.5" thickBot="1">
      <c r="A119" s="25" t="s">
        <v>17</v>
      </c>
      <c r="F119" s="5"/>
      <c r="G119" s="3"/>
      <c r="H119" s="3"/>
      <c r="I119" s="3"/>
      <c r="J119" s="3"/>
      <c r="K119" s="3"/>
    </row>
    <row r="120" spans="1:11" ht="13.5" thickTop="1">
      <c r="A120" s="20">
        <v>44743</v>
      </c>
      <c r="B120" s="21">
        <v>10</v>
      </c>
      <c r="C120" s="21">
        <v>2</v>
      </c>
      <c r="D120" s="21">
        <v>0</v>
      </c>
      <c r="E120" s="21">
        <f aca="true" t="shared" si="11" ref="E120:E126">B120+C120-D120</f>
        <v>12</v>
      </c>
      <c r="F120" s="22">
        <f aca="true" t="shared" si="12" ref="F120:F126">C120-D120</f>
        <v>2</v>
      </c>
      <c r="G120" s="23">
        <f aca="true" t="shared" si="13" ref="G120:G126">D120/((B120+E120)/2)</f>
        <v>0</v>
      </c>
      <c r="H120" s="23">
        <f>(D105+D106+D107+D108+D109+D110+D120)/(($B$105+E120)/2)</f>
        <v>0.18181818181818182</v>
      </c>
      <c r="I120" s="23">
        <f>(D120)/(($B$120+E120)/2)</f>
        <v>0</v>
      </c>
      <c r="J120" s="23"/>
      <c r="K120" s="23"/>
    </row>
    <row r="121" spans="1:11" ht="12.75">
      <c r="A121" s="2">
        <v>44774</v>
      </c>
      <c r="B121" s="24">
        <v>12</v>
      </c>
      <c r="C121" s="24">
        <v>1</v>
      </c>
      <c r="D121" s="24">
        <v>0</v>
      </c>
      <c r="E121">
        <f t="shared" si="11"/>
        <v>13</v>
      </c>
      <c r="F121" s="5">
        <f t="shared" si="12"/>
        <v>1</v>
      </c>
      <c r="G121" s="3">
        <f t="shared" si="13"/>
        <v>0</v>
      </c>
      <c r="H121" s="3">
        <f>(D105+D106+D107+D108+D109+D110+D120+D121)/(($B$105+E121)/2)</f>
        <v>0.17391304347826086</v>
      </c>
      <c r="I121" s="3">
        <f>(D120+D121)/(($B$120+E121)/2)</f>
        <v>0</v>
      </c>
      <c r="J121" s="3"/>
      <c r="K121" s="3"/>
    </row>
    <row r="122" spans="1:11" ht="12.75">
      <c r="A122" s="2">
        <v>44805</v>
      </c>
      <c r="B122" s="24">
        <v>13</v>
      </c>
      <c r="C122" s="24">
        <v>0</v>
      </c>
      <c r="D122" s="24">
        <v>0</v>
      </c>
      <c r="E122">
        <f t="shared" si="11"/>
        <v>13</v>
      </c>
      <c r="F122" s="5">
        <f t="shared" si="12"/>
        <v>0</v>
      </c>
      <c r="G122" s="3">
        <f t="shared" si="13"/>
        <v>0</v>
      </c>
      <c r="H122" s="3">
        <f>(D105+D106+D107+D108+D109+D110+D120+D121+D122)/(($B$105+E122)/2)</f>
        <v>0.17391304347826086</v>
      </c>
      <c r="I122" s="3">
        <f>(D120+D121+D122)/(($B$120+E122)/2)</f>
        <v>0</v>
      </c>
      <c r="J122" s="3"/>
      <c r="K122" s="3"/>
    </row>
    <row r="123" spans="1:12" ht="12.75">
      <c r="A123" s="2">
        <v>44835</v>
      </c>
      <c r="B123" s="24">
        <v>13</v>
      </c>
      <c r="C123" s="24">
        <v>0</v>
      </c>
      <c r="D123" s="24">
        <v>1</v>
      </c>
      <c r="E123">
        <f t="shared" si="11"/>
        <v>12</v>
      </c>
      <c r="F123" s="5">
        <f t="shared" si="12"/>
        <v>-1</v>
      </c>
      <c r="G123" s="3">
        <f t="shared" si="13"/>
        <v>0.08</v>
      </c>
      <c r="H123" s="3">
        <f>(D105+D106+D107+D108+D109+D110+D120+D121+D122+D123)/(($B$105+E123)/2)</f>
        <v>0.2727272727272727</v>
      </c>
      <c r="I123" s="3">
        <f>(D120+D121+D122+D123)/(($B$120+E123)/2)</f>
        <v>0.09090909090909091</v>
      </c>
      <c r="L123">
        <v>1</v>
      </c>
    </row>
    <row r="124" spans="1:12" ht="12.75">
      <c r="A124" s="2">
        <v>44866</v>
      </c>
      <c r="B124" s="24">
        <v>12</v>
      </c>
      <c r="C124" s="24">
        <v>1</v>
      </c>
      <c r="D124" s="24">
        <v>1</v>
      </c>
      <c r="E124">
        <f t="shared" si="11"/>
        <v>12</v>
      </c>
      <c r="F124" s="5">
        <f t="shared" si="12"/>
        <v>0</v>
      </c>
      <c r="G124" s="3">
        <f t="shared" si="13"/>
        <v>0.08333333333333333</v>
      </c>
      <c r="H124" s="3">
        <f>(D105+D106+D107+D108+D109+D110+D120+D121+D122+D123+D124)/(($B$105+E124)/2)</f>
        <v>0.36363636363636365</v>
      </c>
      <c r="I124" s="3">
        <f>(D120+D121+D122+D123+D124)/(($B$120+E124)/2)</f>
        <v>0.18181818181818182</v>
      </c>
      <c r="L124">
        <v>1</v>
      </c>
    </row>
    <row r="125" spans="1:9" ht="12.75">
      <c r="A125" s="2">
        <v>44896</v>
      </c>
      <c r="B125" s="24">
        <v>12</v>
      </c>
      <c r="C125" s="24">
        <v>0</v>
      </c>
      <c r="D125" s="24">
        <v>0</v>
      </c>
      <c r="E125">
        <f t="shared" si="11"/>
        <v>12</v>
      </c>
      <c r="F125" s="5">
        <f t="shared" si="12"/>
        <v>0</v>
      </c>
      <c r="G125" s="3">
        <f t="shared" si="13"/>
        <v>0</v>
      </c>
      <c r="H125" s="3">
        <f>(D105+D106+D107+D108+D109+D110+D120+D121+D122+D123+D124+D125)/(($B$105+E125)/2)</f>
        <v>0.36363636363636365</v>
      </c>
      <c r="I125" s="3">
        <f>(D120+D121+D122+D123+D124+D125)/(($B$120+E125)/2)</f>
        <v>0.18181818181818182</v>
      </c>
    </row>
    <row r="126" spans="1:9" ht="12.75">
      <c r="A126" s="2">
        <v>44927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(D126)/(($B$126+E126)/2)</f>
        <v>0</v>
      </c>
      <c r="I126" s="3">
        <f>(D120+D121+D122+D123+D124+D125+D126)/(($B$120+E126)/2)</f>
        <v>0.17391304347826086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01">
      <selection activeCell="I119" sqref="I1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.75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.75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>B117+C117-D117</f>
        <v>126.5</v>
      </c>
      <c r="F117" s="17">
        <f>C117-D117</f>
        <v>2</v>
      </c>
      <c r="G117" s="18">
        <f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>(D106+D107+D108+D109+D110+D111+D112+D113+D114+D115+D116+D117)/((B106+E117)/2)</f>
        <v>0.7391304347826086</v>
      </c>
      <c r="K117" s="18">
        <f>((L106-O106)+(L107-O107)+(L108-O108)+(L109-O109)+(L110-O110)+(L111-O111)+(L112-O112)+(L113-O113)+(L114-O114)+(L115-O115)+(L116-O116)+(L117-O117))/((B106+E117)/2)</f>
        <v>0.6695652173913044</v>
      </c>
      <c r="L117">
        <v>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00">
      <selection activeCell="K117" sqref="K11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f>B117+C117-D117</f>
        <v>33</v>
      </c>
      <c r="F117" s="17">
        <f>C117-D117</f>
        <v>1</v>
      </c>
      <c r="G117" s="18">
        <f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>(D106+D107+D108+D109+D110+D111+D112+D113+D114+D115+D116+D117)/((B106+E117)/2)</f>
        <v>0.4918032786885246</v>
      </c>
      <c r="K117" s="18">
        <f>((L106-O106)+(L107-O107)+(L108-O108)+(L109-O109)+(L110-O110)+(L111-O111)+(L112-O112)+(L113-O113)+(L114-O114)+(L115-O115)+(L116-O116)+(L117-O117))/((B106+E117)/2)</f>
        <v>0.45901639344262296</v>
      </c>
      <c r="L117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SheetLayoutView="85" workbookViewId="0" topLeftCell="A96">
      <selection activeCell="N120" sqref="N12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.75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.75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  <c r="P112" s="6"/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6" ht="12.75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  <c r="P115" s="6"/>
    </row>
    <row r="116" spans="1:16" ht="12.75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  <c r="P116" s="6"/>
    </row>
    <row r="117" spans="1:16" ht="12.75">
      <c r="A117" s="2">
        <v>44927</v>
      </c>
      <c r="B117">
        <v>37</v>
      </c>
      <c r="C117">
        <v>5</v>
      </c>
      <c r="D117">
        <v>4</v>
      </c>
      <c r="E117">
        <f>B117+C117-D117</f>
        <v>38</v>
      </c>
      <c r="F117" s="5">
        <f>C117-D117</f>
        <v>1</v>
      </c>
      <c r="G117" s="3">
        <f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>(D106+D107+D108+D109+D110+D111+D112+D113+D114+D115+D116+D117)/((B106+E117)/2)</f>
        <v>0.8253968253968254</v>
      </c>
      <c r="K117" s="3">
        <f>((L106-O106)+(L107-O107)+(L108-O108)+(L109-O109)+(L110-O110)+(L111-O111)+(L112-O112)+(L113-O113)+(L114-O114)+(L115-O115)+(L116-O116)+(L117-O117))/((B106+E117)/2)</f>
        <v>0.6666666666666666</v>
      </c>
      <c r="L117">
        <v>4</v>
      </c>
      <c r="P117" s="6"/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98">
      <selection activeCell="P98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6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  <c r="P115" s="6"/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>B117+C117-D117</f>
        <v>9</v>
      </c>
      <c r="F117" s="5">
        <f>C117-D117</f>
        <v>1</v>
      </c>
      <c r="G117" s="3">
        <f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>(D106+D107+D108+D109+D110+D111+D112+D113+D114+D115+D116+D117)/((B106+E117)/2)</f>
        <v>0.35294117647058826</v>
      </c>
      <c r="K117" s="3">
        <f>((L106-O106)+(L107-O107)+(L108-O108)+(L109-O109)+(L110-O110)+(L111-O111)+(L112-O112)+(L113-O113)+(L114-O114)+(L115-O115)+(L116-O116)+(L117-O117))/((B106+E117)/2)</f>
        <v>0.23529411764705882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94">
      <selection activeCell="P9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5">
      <selection activeCell="P10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6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  <c r="P7" s="6"/>
    </row>
    <row r="8" spans="1:16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  <c r="P8" s="6"/>
    </row>
    <row r="9" spans="1:16" ht="12.75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  <c r="P9" s="6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>
        <f>(D9+D10)/(($B$9+E10)/2)</f>
        <v>0.09411764705882353</v>
      </c>
      <c r="I10" s="3">
        <f>(D3+D4+D5+D6+D7+D8+D9+D10)/(($B$3+E10)/2)</f>
        <v>0.5194805194805194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>
        <f>(D9+D10+D11)/(($B$9+E11)/2)</f>
        <v>0.09411764705882353</v>
      </c>
      <c r="I11" s="3">
        <f>(D3+D4+D5+D6+D7+D8+D9+D10+D11)/(($B$3+E11)/2)</f>
        <v>0.5194805194805194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>
        <f>(D9+D10+D11+D12)/(($B$9+E12)/2)</f>
        <v>0.09411764705882353</v>
      </c>
      <c r="I12" s="3">
        <f>(D3+D4+D5+D6+D7+D8+D9+D10+D11+D12)/(($B$3+E12)/2)</f>
        <v>0.5194805194805194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>
        <f>(D9+D10+D11+D12+D13)/(($B$9+E13)/2)</f>
        <v>0.09411764705882353</v>
      </c>
      <c r="I13" s="3">
        <f>(D3+D4+D5+D6+D7+D8+D9+D10+D11+D12+D13)/(($B$3+E13)/2)</f>
        <v>0.5194805194805194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0.09411764705882353</v>
      </c>
      <c r="I14" s="3">
        <f>(D3+D4+D5+D6+D7+D8+D9+D10+D11+D12+D13+D14)/(($B$3+E14)/2)</f>
        <v>0.5194805194805194</v>
      </c>
      <c r="J14" s="3">
        <f aca="true" t="shared" si="3" ref="J14:J35">(D3+D4+D5+D6+D7+D8+D9+D10+D11+D12+D13+D14)/((B3+E14)/2)</f>
        <v>0.5194805194805194</v>
      </c>
      <c r="K14" s="3">
        <f aca="true" t="shared" si="4" ref="K14:K77">((L3-O3)+(L4-O4)+(L5-O5)+(L6-O6)+(L7-O7)+(L8-O8)+(L9-O9)+(L10-O10)+(L11-O11)+(L12-O12)+(L13-O13)+(L14-O14))/((B3+E14)/2)</f>
        <v>0.5194805194805194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0.09411764705882353</v>
      </c>
      <c r="I15" s="3" t="e">
        <f>D15/(($B$15+E15)/2)</f>
        <v>#DIV/0!</v>
      </c>
      <c r="J15" s="3">
        <f t="shared" si="3"/>
        <v>0.35443037974683544</v>
      </c>
      <c r="K15" s="3">
        <f t="shared" si="4"/>
        <v>0.35443037974683544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0.09411764705882353</v>
      </c>
      <c r="I16" s="3" t="e">
        <f>(D15+D16)/(($B$15+E16)/2)</f>
        <v>#DIV/0!</v>
      </c>
      <c r="J16" s="3">
        <f t="shared" si="3"/>
        <v>0.3116883116883117</v>
      </c>
      <c r="K16" s="3">
        <f t="shared" si="4"/>
        <v>0.3116883116883117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0.09411764705882353</v>
      </c>
      <c r="I17" s="3" t="e">
        <f>(D15+D16+D17)/(($B$15+E17)/2)</f>
        <v>#DIV/0!</v>
      </c>
      <c r="J17" s="3">
        <f t="shared" si="3"/>
        <v>0.2891566265060241</v>
      </c>
      <c r="K17" s="3">
        <f t="shared" si="4"/>
        <v>0.2891566265060241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0.09411764705882353</v>
      </c>
      <c r="I18" s="3" t="e">
        <f>(D15+D16+D17+D18)/(($B$15+E18)/2)</f>
        <v>#DIV/0!</v>
      </c>
      <c r="J18" s="3">
        <f t="shared" si="3"/>
        <v>0.2696629213483146</v>
      </c>
      <c r="K18" s="3">
        <f t="shared" si="4"/>
        <v>0.2696629213483146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0.09411764705882353</v>
      </c>
      <c r="I19" s="3" t="e">
        <f>(D15+D16+D17+D18+D19)/(($B$15+E19)/2)</f>
        <v>#DIV/0!</v>
      </c>
      <c r="J19" s="3">
        <f t="shared" si="3"/>
        <v>0.1797752808988764</v>
      </c>
      <c r="K19" s="3">
        <f t="shared" si="4"/>
        <v>0.1797752808988764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0.09411764705882353</v>
      </c>
      <c r="I20" s="3" t="e">
        <f>(D15+D16+D17+D18+D19+D20)/(($B$15+E20)/2)</f>
        <v>#DIV/0!</v>
      </c>
      <c r="J20" s="3">
        <f t="shared" si="3"/>
        <v>0.09411764705882353</v>
      </c>
      <c r="K20" s="3">
        <f t="shared" si="4"/>
        <v>0.09411764705882353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Q1" sqref="Q1:Q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7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  <c r="Q7" s="6"/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>
        <f>(D9+D10)/(($B$9+E10)/2)</f>
        <v>0</v>
      </c>
      <c r="I10" s="3">
        <f>(D3+D4+D5+D6+D7+D8+D9+D10)/(($B$3+E10)/2)</f>
        <v>0.4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>
        <f>(D9+D10+D11)/(($B$9+E11)/2)</f>
        <v>0</v>
      </c>
      <c r="I11" s="3">
        <f>(D3+D4+D5+D6+D7+D8+D9+D10+D11)/(($B$3+E11)/2)</f>
        <v>0.4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>
        <f>(D9+D10+D11+D12)/(($B$9+E12)/2)</f>
        <v>0</v>
      </c>
      <c r="I12" s="3">
        <f>(D3+D4+D5+D6+D7+D8+D9+D10+D11+D12)/(($B$3+E12)/2)</f>
        <v>0.4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>
        <f>(D9+D10+D11+D12+D13)/(($B$9+E13)/2)</f>
        <v>0</v>
      </c>
      <c r="I13" s="3">
        <f>(D3+D4+D5+D6+D7+D8+D9+D10+D11+D12+D13)/(($B$3+E13)/2)</f>
        <v>0.4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</v>
      </c>
      <c r="I14" s="3">
        <f>(D3+D4+D5+D6+D7+D8+D9+D10+D11+D12+D13+D14)/(($B$3+E14)/2)</f>
        <v>0.4</v>
      </c>
      <c r="J14" s="3">
        <f aca="true" t="shared" si="3" ref="J14:J35">(D3+D4+D5+D6+D7+D8+D9+D10+D11+D12+D13+D14)/((B3+E14)/2)</f>
        <v>0.4</v>
      </c>
      <c r="K14" s="3">
        <f aca="true" t="shared" si="4" ref="K14:K77">((L3-O3)+(L4-O4)+(L5-O5)+(L6-O6)+(L7-O7)+(L8-O8)+(L9-O9)+(L10-O10)+(L11-O11)+(L12-O12)+(L13-O13)+(L14-O14))/((B3+E14)/2)</f>
        <v>0.4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</v>
      </c>
      <c r="I15" s="3" t="e">
        <f>D15/(($B$15+E15)/2)</f>
        <v>#DIV/0!</v>
      </c>
      <c r="J15" s="3">
        <f t="shared" si="3"/>
        <v>0.3333333333333333</v>
      </c>
      <c r="K15" s="3">
        <f t="shared" si="4"/>
        <v>0.3333333333333333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</v>
      </c>
      <c r="I16" s="3" t="e">
        <f>(D15+D16)/(($B$15+E16)/2)</f>
        <v>#DIV/0!</v>
      </c>
      <c r="J16" s="3">
        <f t="shared" si="3"/>
        <v>0.3076923076923077</v>
      </c>
      <c r="K16" s="3">
        <f t="shared" si="4"/>
        <v>0.3076923076923077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</v>
      </c>
      <c r="I17" s="3" t="e">
        <f>(D15+D16+D17)/(($B$15+E17)/2)</f>
        <v>#DIV/0!</v>
      </c>
      <c r="J17" s="3">
        <f t="shared" si="3"/>
        <v>0.3076923076923077</v>
      </c>
      <c r="K17" s="3">
        <f t="shared" si="4"/>
        <v>0.3076923076923077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</v>
      </c>
      <c r="I18" s="3" t="e">
        <f>(D15+D16+D17+D18)/(($B$15+E18)/2)</f>
        <v>#DIV/0!</v>
      </c>
      <c r="J18" s="3">
        <f t="shared" si="3"/>
        <v>0.16666666666666666</v>
      </c>
      <c r="K18" s="3">
        <f t="shared" si="4"/>
        <v>0.16666666666666666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</v>
      </c>
      <c r="I19" s="3" t="e">
        <f>(D15+D16+D17+D18+D19)/(($B$15+E19)/2)</f>
        <v>#DIV/0!</v>
      </c>
      <c r="J19" s="3">
        <f t="shared" si="3"/>
        <v>0</v>
      </c>
      <c r="K19" s="3">
        <f t="shared" si="4"/>
        <v>0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</v>
      </c>
      <c r="I20" s="3" t="e">
        <f>(D15+D16+D17+D18+D19+D20)/(($B$15+E20)/2)</f>
        <v>#DIV/0!</v>
      </c>
      <c r="J20" s="3">
        <f t="shared" si="3"/>
        <v>0</v>
      </c>
      <c r="K20" s="3">
        <f t="shared" si="4"/>
        <v>0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2023-02-15T13:18:45Z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