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890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One Hope CM" sheetId="8" r:id="rId8"/>
    <sheet name="One Hope CM Supv" sheetId="9" r:id="rId9"/>
  </sheets>
  <externalReferences>
    <externalReference r:id="rId12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<sst xmlns="http://schemas.openxmlformats.org/spreadsheetml/2006/main" count="132" uniqueCount="15">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</sst>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86">
      <selection activeCell="O116" sqref="O11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1" ht="12.75">
      <c r="A101" s="2">
        <v>44440</v>
      </c>
      <c r="E101">
        <f t="shared" si="15"/>
        <v>0</v>
      </c>
      <c r="F101" s="5">
        <f t="shared" si="16"/>
        <v>0</v>
      </c>
      <c r="G101" s="3" t="e">
        <f t="shared" si="17"/>
        <v>#DIV/0!</v>
      </c>
      <c r="H101" s="3">
        <f>(D93+D94+D95+D96+D97+D98+D99+D100+D101)/(($B$93+E101)/2)</f>
        <v>0.8536585365853658</v>
      </c>
      <c r="I101" s="3">
        <f>(D99+D100+D101)/(($B$99+E101)/2)</f>
        <v>0.24050632911392406</v>
      </c>
      <c r="J101" s="3">
        <f t="shared" si="13"/>
        <v>1.1042944785276074</v>
      </c>
      <c r="K101" s="3">
        <f t="shared" si="14"/>
        <v>1.030674846625767</v>
      </c>
    </row>
    <row r="102" spans="1:11" ht="12.75">
      <c r="A102" s="2">
        <v>44470</v>
      </c>
      <c r="E102">
        <f t="shared" si="15"/>
        <v>0</v>
      </c>
      <c r="F102" s="5">
        <f t="shared" si="16"/>
        <v>0</v>
      </c>
      <c r="G102" s="3" t="e">
        <f t="shared" si="17"/>
        <v>#DIV/0!</v>
      </c>
      <c r="H102" s="3">
        <f>(D93+D94+D95+D96+D97+D98+D99+D100+D101+D102)/(($B$93+E102)/2)</f>
        <v>0.8536585365853658</v>
      </c>
      <c r="I102" s="3">
        <f>(D99+D100+D101+D102)/(($B$99+E102)/2)</f>
        <v>0.24050632911392406</v>
      </c>
      <c r="J102" s="3">
        <f t="shared" si="13"/>
        <v>1.0529595015576323</v>
      </c>
      <c r="K102" s="3">
        <f t="shared" si="14"/>
        <v>0.9781931464174455</v>
      </c>
    </row>
    <row r="103" spans="1:11" ht="12.75">
      <c r="A103" s="2">
        <v>44501</v>
      </c>
      <c r="E103">
        <f t="shared" si="15"/>
        <v>0</v>
      </c>
      <c r="F103" s="5">
        <f t="shared" si="16"/>
        <v>0</v>
      </c>
      <c r="G103" s="3" t="e">
        <f t="shared" si="17"/>
        <v>#DIV/0!</v>
      </c>
      <c r="H103" s="3">
        <f>(D93+D94+D95+D96+D97+D98+D99+D100+D101+D102+D103)/(($B$93+E103)/2)</f>
        <v>0.8536585365853658</v>
      </c>
      <c r="I103" s="3">
        <f>(D99+D100+D101+D102+D103)/(($B$99+E103)/2)</f>
        <v>0.24050632911392406</v>
      </c>
      <c r="J103" s="3">
        <f t="shared" si="13"/>
        <v>0.9657320872274143</v>
      </c>
      <c r="K103" s="3">
        <f t="shared" si="14"/>
        <v>0.8909657320872274</v>
      </c>
    </row>
    <row r="104" spans="1:11" ht="12.75">
      <c r="A104" s="2">
        <v>44531</v>
      </c>
      <c r="E104">
        <f t="shared" si="15"/>
        <v>0</v>
      </c>
      <c r="F104" s="5">
        <f t="shared" si="16"/>
        <v>0</v>
      </c>
      <c r="G104" s="3" t="e">
        <f t="shared" si="17"/>
        <v>#DIV/0!</v>
      </c>
      <c r="H104" s="3">
        <f>(D93+D94+D95+D96+D97+D98+D99+D100+D101+D102+D103+D104)/(($B$93+E104)/2)</f>
        <v>0.8536585365853658</v>
      </c>
      <c r="I104" s="3">
        <f>(D99+D100+D101+D102+D103+D104)/(($B$99+E104)/2)</f>
        <v>0.24050632911392406</v>
      </c>
      <c r="J104" s="3">
        <f t="shared" si="13"/>
        <v>0.8536585365853658</v>
      </c>
      <c r="K104" s="3">
        <f t="shared" si="14"/>
        <v>0.7804878048780488</v>
      </c>
    </row>
    <row r="105" spans="1:11" ht="12.75">
      <c r="A105" s="2">
        <v>44562</v>
      </c>
      <c r="E105">
        <f t="shared" si="15"/>
        <v>0</v>
      </c>
      <c r="F105" s="5">
        <f t="shared" si="16"/>
        <v>0</v>
      </c>
      <c r="G105" s="3" t="e">
        <f t="shared" si="17"/>
        <v>#DIV/0!</v>
      </c>
      <c r="H105" s="3" t="e">
        <f>(D105)/(($B$105+E105)/2)</f>
        <v>#DIV/0!</v>
      </c>
      <c r="I105" s="3">
        <f>(D99+D100+D101+D102+D103+D104+D105)/(($B$99+E105)/2)</f>
        <v>0.24050632911392406</v>
      </c>
      <c r="J105" s="3">
        <f t="shared" si="13"/>
        <v>0.740506329113924</v>
      </c>
      <c r="K105" s="3">
        <f t="shared" si="14"/>
        <v>0.6645569620253164</v>
      </c>
    </row>
    <row r="106" spans="1:11" ht="12.75">
      <c r="A106" s="2">
        <v>44593</v>
      </c>
      <c r="E106">
        <f t="shared" si="15"/>
        <v>0</v>
      </c>
      <c r="F106" s="5">
        <f t="shared" si="16"/>
        <v>0</v>
      </c>
      <c r="G106" s="3" t="e">
        <f t="shared" si="17"/>
        <v>#DIV/0!</v>
      </c>
      <c r="H106" s="3" t="e">
        <f>(D105+D106)/(($B$105+E106)/2)</f>
        <v>#DIV/0!</v>
      </c>
      <c r="I106" s="3">
        <f>(D99+D100+D101+D102+D103+D104+D105+D106)/(($B$99+E106)/2)</f>
        <v>0.24050632911392406</v>
      </c>
      <c r="J106" s="3">
        <f t="shared" si="13"/>
        <v>0.6158940397350994</v>
      </c>
      <c r="K106" s="3">
        <f t="shared" si="14"/>
        <v>0.5629139072847682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 t="e">
        <f>(D105+D106+D107)/(($B$105+E107)/2)</f>
        <v>#DIV/0!</v>
      </c>
      <c r="I107" s="3">
        <f>(D99+D100+D101+D102+D103+D104+D105+D106+D107)/(($B$99+E107)/2)</f>
        <v>0.24050632911392406</v>
      </c>
      <c r="J107" s="3">
        <f t="shared" si="13"/>
        <v>0.5144694533762058</v>
      </c>
      <c r="K107" s="3">
        <f t="shared" si="14"/>
        <v>0.4630225080385852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 t="e">
        <f>(D105+D106+D107+D108)/(($B$105+E108)/2)</f>
        <v>#DIV/0!</v>
      </c>
      <c r="I108" s="3">
        <f>(D99+D100+D101+D102+D103+D104+D105+D106+D107+D108)/(($B$99+E108)/2)</f>
        <v>0.24050632911392406</v>
      </c>
      <c r="J108" s="3">
        <f t="shared" si="13"/>
        <v>0.3879598662207358</v>
      </c>
      <c r="K108" s="3">
        <f t="shared" si="14"/>
        <v>0.3612040133779264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0.24050632911392406</v>
      </c>
      <c r="J109" s="3">
        <f t="shared" si="13"/>
        <v>0.3028391167192429</v>
      </c>
      <c r="K109" s="3">
        <f t="shared" si="14"/>
        <v>0.277602523659306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0.24050632911392406</v>
      </c>
      <c r="J110" s="3">
        <f t="shared" si="13"/>
        <v>0.24050632911392406</v>
      </c>
      <c r="K110" s="3">
        <f t="shared" si="14"/>
        <v>0.24050632911392406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6">
      <selection activeCell="M100" sqref="M10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1" ht="12.75">
      <c r="A101" s="2">
        <v>44440</v>
      </c>
      <c r="E101">
        <f t="shared" si="15"/>
        <v>0</v>
      </c>
      <c r="F101" s="5">
        <f t="shared" si="16"/>
        <v>0</v>
      </c>
      <c r="G101" s="3" t="e">
        <f t="shared" si="17"/>
        <v>#DIV/0!</v>
      </c>
      <c r="H101" s="3">
        <f>(D93+D94+D95+D96+D97+D98+D99+D100+D101)/(($B$93+E101)/2)</f>
        <v>1</v>
      </c>
      <c r="I101" s="3">
        <f>(D99+D100+D101)/(($B$99+E101)/2)</f>
        <v>0.28125</v>
      </c>
      <c r="J101" s="3">
        <f t="shared" si="13"/>
        <v>1.2686567164179106</v>
      </c>
      <c r="K101" s="3">
        <f t="shared" si="14"/>
        <v>1.1791044776119404</v>
      </c>
    </row>
    <row r="102" spans="1:11" ht="12.75">
      <c r="A102" s="2">
        <v>44470</v>
      </c>
      <c r="E102">
        <f t="shared" si="15"/>
        <v>0</v>
      </c>
      <c r="F102" s="5">
        <f t="shared" si="16"/>
        <v>0</v>
      </c>
      <c r="G102" s="3" t="e">
        <f t="shared" si="17"/>
        <v>#DIV/0!</v>
      </c>
      <c r="H102" s="3">
        <f>(D93+D94+D95+D96+D97+D98+D99+D100+D101+D102)/(($B$93+E102)/2)</f>
        <v>1</v>
      </c>
      <c r="I102" s="3">
        <f>(D99+D100+D101+D102)/(($B$99+E102)/2)</f>
        <v>0.28125</v>
      </c>
      <c r="J102" s="3">
        <f t="shared" si="13"/>
        <v>1.2243346007604563</v>
      </c>
      <c r="K102" s="3">
        <f t="shared" si="14"/>
        <v>1.1330798479087452</v>
      </c>
    </row>
    <row r="103" spans="1:11" ht="12.75">
      <c r="A103" s="2">
        <v>44501</v>
      </c>
      <c r="E103">
        <f t="shared" si="15"/>
        <v>0</v>
      </c>
      <c r="F103" s="5">
        <f t="shared" si="16"/>
        <v>0</v>
      </c>
      <c r="G103" s="3" t="e">
        <f t="shared" si="17"/>
        <v>#DIV/0!</v>
      </c>
      <c r="H103" s="3">
        <f>(D93+D94+D95+D96+D97+D98+D99+D100+D101+D102+D103)/(($B$93+E103)/2)</f>
        <v>1</v>
      </c>
      <c r="I103" s="3">
        <f>(D99+D100+D101+D102+D103)/(($B$99+E103)/2)</f>
        <v>0.28125</v>
      </c>
      <c r="J103" s="3">
        <f t="shared" si="13"/>
        <v>1.1330798479087452</v>
      </c>
      <c r="K103" s="3">
        <f t="shared" si="14"/>
        <v>1.0418250950570342</v>
      </c>
    </row>
    <row r="104" spans="1:11" ht="12.75">
      <c r="A104" s="2">
        <v>44531</v>
      </c>
      <c r="E104">
        <f t="shared" si="15"/>
        <v>0</v>
      </c>
      <c r="F104" s="5">
        <f t="shared" si="16"/>
        <v>0</v>
      </c>
      <c r="G104" s="3" t="e">
        <f t="shared" si="17"/>
        <v>#DIV/0!</v>
      </c>
      <c r="H104" s="3">
        <f>(D93+D94+D95+D96+D97+D98+D99+D100+D101+D102+D103+D104)/(($B$93+E104)/2)</f>
        <v>1</v>
      </c>
      <c r="I104" s="3">
        <f>(D99+D100+D101+D102+D103+D104)/(($B$99+E104)/2)</f>
        <v>0.28125</v>
      </c>
      <c r="J104" s="3">
        <f t="shared" si="13"/>
        <v>1</v>
      </c>
      <c r="K104" s="3">
        <f t="shared" si="14"/>
        <v>0.9104477611940298</v>
      </c>
    </row>
    <row r="105" spans="1:11" ht="12.75">
      <c r="A105" s="2">
        <v>44562</v>
      </c>
      <c r="E105">
        <f t="shared" si="15"/>
        <v>0</v>
      </c>
      <c r="F105" s="5">
        <f t="shared" si="16"/>
        <v>0</v>
      </c>
      <c r="G105" s="3" t="e">
        <f t="shared" si="17"/>
        <v>#DIV/0!</v>
      </c>
      <c r="H105" s="3" t="e">
        <f>(D105)/(($B$105+E105)/2)</f>
        <v>#DIV/0!</v>
      </c>
      <c r="I105" s="3">
        <f>(D99+D100+D101+D102+D103+D104+D105)/(($B$99+E105)/2)</f>
        <v>0.28125</v>
      </c>
      <c r="J105" s="3">
        <f t="shared" si="13"/>
        <v>0.8671875</v>
      </c>
      <c r="K105" s="3">
        <f t="shared" si="14"/>
        <v>0.7734375</v>
      </c>
    </row>
    <row r="106" spans="1:11" ht="12.75">
      <c r="A106" s="2">
        <v>44593</v>
      </c>
      <c r="E106">
        <f t="shared" si="15"/>
        <v>0</v>
      </c>
      <c r="F106" s="5">
        <f t="shared" si="16"/>
        <v>0</v>
      </c>
      <c r="G106" s="3" t="e">
        <f t="shared" si="17"/>
        <v>#DIV/0!</v>
      </c>
      <c r="H106" s="3" t="e">
        <f>(D105+D106)/(($B$105+E106)/2)</f>
        <v>#DIV/0!</v>
      </c>
      <c r="I106" s="3">
        <f>(D99+D100+D101+D102+D103+D104+D105+D106)/(($B$99+E106)/2)</f>
        <v>0.28125</v>
      </c>
      <c r="J106" s="3">
        <f t="shared" si="13"/>
        <v>0.7295081967213115</v>
      </c>
      <c r="K106" s="3">
        <f t="shared" si="14"/>
        <v>0.6639344262295082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 t="e">
        <f>(D105+D106+D107)/(($B$105+E107)/2)</f>
        <v>#DIV/0!</v>
      </c>
      <c r="I107" s="3">
        <f>(D99+D100+D101+D102+D103+D104+D105+D106+D107)/(($B$99+E107)/2)</f>
        <v>0.28125</v>
      </c>
      <c r="J107" s="3">
        <f t="shared" si="13"/>
        <v>0.6055776892430279</v>
      </c>
      <c r="K107" s="3">
        <f t="shared" si="14"/>
        <v>0.5418326693227091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 t="e">
        <f>(D105+D106+D107+D108)/(($B$105+E108)/2)</f>
        <v>#DIV/0!</v>
      </c>
      <c r="I108" s="3">
        <f>(D99+D100+D101+D102+D103+D104+D105+D106+D107+D108)/(($B$99+E108)/2)</f>
        <v>0.28125</v>
      </c>
      <c r="J108" s="3">
        <f t="shared" si="13"/>
        <v>0.46473029045643155</v>
      </c>
      <c r="K108" s="3">
        <f t="shared" si="14"/>
        <v>0.4315352697095436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0.28125</v>
      </c>
      <c r="J109" s="3">
        <f t="shared" si="13"/>
        <v>0.3552123552123552</v>
      </c>
      <c r="K109" s="3">
        <f t="shared" si="14"/>
        <v>0.32432432432432434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0.28125</v>
      </c>
      <c r="J110" s="3">
        <f t="shared" si="13"/>
        <v>0.28125</v>
      </c>
      <c r="K110" s="3">
        <f t="shared" si="14"/>
        <v>0.28125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4">
      <selection activeCell="A100" sqref="A10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1" ht="12.75">
      <c r="A101" s="2">
        <v>44440</v>
      </c>
      <c r="E101">
        <f t="shared" si="15"/>
        <v>0</v>
      </c>
      <c r="F101" s="5">
        <f t="shared" si="16"/>
        <v>0</v>
      </c>
      <c r="G101" s="3" t="e">
        <f t="shared" si="17"/>
        <v>#DIV/0!</v>
      </c>
      <c r="H101" s="3">
        <f>(D93+D94+D95+D96+D97+D98+D99+D100+D101)/(($B$93+E101)/2)</f>
        <v>0.2</v>
      </c>
      <c r="I101" s="3">
        <f>(D99+D100+D101)/(($B$99+E101)/2)</f>
        <v>0.06666666666666667</v>
      </c>
      <c r="J101" s="3">
        <f t="shared" si="13"/>
        <v>0.3448275862068966</v>
      </c>
      <c r="K101" s="3">
        <f t="shared" si="14"/>
        <v>0.3448275862068966</v>
      </c>
    </row>
    <row r="102" spans="1:11" ht="12.75">
      <c r="A102" s="2">
        <v>44470</v>
      </c>
      <c r="E102">
        <f t="shared" si="15"/>
        <v>0</v>
      </c>
      <c r="F102" s="5">
        <f t="shared" si="16"/>
        <v>0</v>
      </c>
      <c r="G102" s="3" t="e">
        <f t="shared" si="17"/>
        <v>#DIV/0!</v>
      </c>
      <c r="H102" s="3">
        <f>(D93+D94+D95+D96+D97+D98+D99+D100+D101+D102)/(($B$93+E102)/2)</f>
        <v>0.2</v>
      </c>
      <c r="I102" s="3">
        <f>(D99+D100+D101+D102)/(($B$99+E102)/2)</f>
        <v>0.06666666666666667</v>
      </c>
      <c r="J102" s="3">
        <f t="shared" si="13"/>
        <v>0.27586206896551724</v>
      </c>
      <c r="K102" s="3">
        <f t="shared" si="14"/>
        <v>0.27586206896551724</v>
      </c>
    </row>
    <row r="103" spans="1:11" ht="12.75">
      <c r="A103" s="2">
        <v>44501</v>
      </c>
      <c r="E103">
        <f t="shared" si="15"/>
        <v>0</v>
      </c>
      <c r="F103" s="5">
        <f t="shared" si="16"/>
        <v>0</v>
      </c>
      <c r="G103" s="3" t="e">
        <f t="shared" si="17"/>
        <v>#DIV/0!</v>
      </c>
      <c r="H103" s="3">
        <f>(D93+D94+D95+D96+D97+D98+D99+D100+D101+D102+D103)/(($B$93+E103)/2)</f>
        <v>0.2</v>
      </c>
      <c r="I103" s="3">
        <f>(D99+D100+D101+D102+D103)/(($B$99+E103)/2)</f>
        <v>0.06666666666666667</v>
      </c>
      <c r="J103" s="3">
        <f t="shared" si="13"/>
        <v>0.20689655172413793</v>
      </c>
      <c r="K103" s="3">
        <f t="shared" si="14"/>
        <v>0.20689655172413793</v>
      </c>
    </row>
    <row r="104" spans="1:11" ht="12.75">
      <c r="A104" s="2">
        <v>44531</v>
      </c>
      <c r="E104">
        <f t="shared" si="15"/>
        <v>0</v>
      </c>
      <c r="F104" s="5">
        <f t="shared" si="16"/>
        <v>0</v>
      </c>
      <c r="G104" s="3" t="e">
        <f t="shared" si="17"/>
        <v>#DIV/0!</v>
      </c>
      <c r="H104" s="3">
        <f>(D93+D94+D95+D96+D97+D98+D99+D100+D101+D102+D103+D104)/(($B$93+E104)/2)</f>
        <v>0.2</v>
      </c>
      <c r="I104" s="3">
        <f>(D99+D100+D101+D102+D103+D104)/(($B$99+E104)/2)</f>
        <v>0.06666666666666667</v>
      </c>
      <c r="J104" s="3">
        <f t="shared" si="13"/>
        <v>0.2</v>
      </c>
      <c r="K104" s="3">
        <f t="shared" si="14"/>
        <v>0.2</v>
      </c>
    </row>
    <row r="105" spans="1:11" ht="12.75">
      <c r="A105" s="2">
        <v>44562</v>
      </c>
      <c r="E105">
        <f t="shared" si="15"/>
        <v>0</v>
      </c>
      <c r="F105" s="5">
        <f t="shared" si="16"/>
        <v>0</v>
      </c>
      <c r="G105" s="3" t="e">
        <f t="shared" si="17"/>
        <v>#DIV/0!</v>
      </c>
      <c r="H105" s="3" t="e">
        <f>(D105)/(($B$105+E105)/2)</f>
        <v>#DIV/0!</v>
      </c>
      <c r="I105" s="3">
        <f>(D99+D100+D101+D102+D103+D104+D105)/(($B$99+E105)/2)</f>
        <v>0.06666666666666667</v>
      </c>
      <c r="J105" s="3">
        <f t="shared" si="13"/>
        <v>0.2</v>
      </c>
      <c r="K105" s="3">
        <f t="shared" si="14"/>
        <v>0.2</v>
      </c>
    </row>
    <row r="106" spans="1:11" ht="12.75">
      <c r="A106" s="2">
        <v>44593</v>
      </c>
      <c r="E106">
        <f t="shared" si="15"/>
        <v>0</v>
      </c>
      <c r="F106" s="5">
        <f t="shared" si="16"/>
        <v>0</v>
      </c>
      <c r="G106" s="3" t="e">
        <f t="shared" si="17"/>
        <v>#DIV/0!</v>
      </c>
      <c r="H106" s="3" t="e">
        <f>(D105+D106)/(($B$105+E106)/2)</f>
        <v>#DIV/0!</v>
      </c>
      <c r="I106" s="3">
        <f>(D99+D100+D101+D102+D103+D104+D105+D106)/(($B$99+E106)/2)</f>
        <v>0.06666666666666667</v>
      </c>
      <c r="J106" s="3">
        <f t="shared" si="13"/>
        <v>0.13793103448275862</v>
      </c>
      <c r="K106" s="3">
        <f t="shared" si="14"/>
        <v>0.13793103448275862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 t="e">
        <f>(D105+D106+D107)/(($B$105+E107)/2)</f>
        <v>#DIV/0!</v>
      </c>
      <c r="I107" s="3">
        <f>(D99+D100+D101+D102+D103+D104+D105+D106+D107)/(($B$99+E107)/2)</f>
        <v>0.06666666666666667</v>
      </c>
      <c r="J107" s="3">
        <f t="shared" si="13"/>
        <v>0.13333333333333333</v>
      </c>
      <c r="K107" s="3">
        <f t="shared" si="14"/>
        <v>0.13333333333333333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 t="e">
        <f>(D105+D106+D107+D108)/(($B$105+E108)/2)</f>
        <v>#DIV/0!</v>
      </c>
      <c r="I108" s="3">
        <f>(D99+D100+D101+D102+D103+D104+D105+D106+D107+D108)/(($B$99+E108)/2)</f>
        <v>0.06666666666666667</v>
      </c>
      <c r="J108" s="3">
        <f t="shared" si="13"/>
        <v>0.06896551724137931</v>
      </c>
      <c r="K108" s="3">
        <f t="shared" si="14"/>
        <v>0.06896551724137931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0.06666666666666667</v>
      </c>
      <c r="J109" s="3">
        <f t="shared" si="13"/>
        <v>0.06896551724137931</v>
      </c>
      <c r="K109" s="3">
        <f t="shared" si="14"/>
        <v>0.06896551724137931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0.06666666666666667</v>
      </c>
      <c r="J110" s="3">
        <f t="shared" si="13"/>
        <v>0.06666666666666667</v>
      </c>
      <c r="K110" s="3">
        <f t="shared" si="14"/>
        <v>0.06666666666666667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0"/>
  <sheetViews>
    <sheetView zoomScaleSheetLayoutView="85" workbookViewId="0" topLeftCell="A84">
      <selection activeCell="A101" sqref="A10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1" ht="12.75">
      <c r="A101" s="2">
        <v>44440</v>
      </c>
      <c r="E101">
        <f t="shared" si="22"/>
        <v>0</v>
      </c>
      <c r="F101" s="5">
        <f t="shared" si="23"/>
        <v>0</v>
      </c>
      <c r="G101" s="3" t="e">
        <f t="shared" si="24"/>
        <v>#DIV/0!</v>
      </c>
      <c r="H101" s="3">
        <f>(D93+D94+D95+D96+D97+D98+D99+D100+D101)/(($B$93+E101)/2)</f>
        <v>0.8421052631578947</v>
      </c>
      <c r="I101" s="3">
        <f>(D99+D100+D101)/(($B$99+E101)/2)</f>
        <v>0.358974358974359</v>
      </c>
      <c r="J101" s="3">
        <f t="shared" si="20"/>
        <v>1.05</v>
      </c>
      <c r="K101" s="3">
        <f t="shared" si="21"/>
        <v>0.95</v>
      </c>
    </row>
    <row r="102" spans="1:11" ht="12.75">
      <c r="A102" s="2">
        <v>44470</v>
      </c>
      <c r="E102">
        <f t="shared" si="22"/>
        <v>0</v>
      </c>
      <c r="F102" s="5">
        <f t="shared" si="23"/>
        <v>0</v>
      </c>
      <c r="G102" s="3" t="e">
        <f t="shared" si="24"/>
        <v>#DIV/0!</v>
      </c>
      <c r="H102" s="3">
        <f>(D93+D94+D95+D96+D97+D98+D99+D100+D101+D102)/(($B$93+E102)/2)</f>
        <v>0.8421052631578947</v>
      </c>
      <c r="I102" s="3">
        <f>(D99+D100+D101+D102)/(($B$99+E102)/2)</f>
        <v>0.358974358974359</v>
      </c>
      <c r="J102" s="3">
        <f t="shared" si="20"/>
        <v>1</v>
      </c>
      <c r="K102" s="3">
        <f t="shared" si="21"/>
        <v>0.9</v>
      </c>
    </row>
    <row r="103" spans="1:11" ht="12.75">
      <c r="A103" s="2">
        <v>44501</v>
      </c>
      <c r="E103">
        <f t="shared" si="22"/>
        <v>0</v>
      </c>
      <c r="F103" s="5">
        <f t="shared" si="23"/>
        <v>0</v>
      </c>
      <c r="G103" s="3" t="e">
        <f t="shared" si="24"/>
        <v>#DIV/0!</v>
      </c>
      <c r="H103" s="3">
        <f>(D93+D94+D95+D96+D97+D98+D99+D100+D101+D102+D103)/(($B$93+E103)/2)</f>
        <v>0.8421052631578947</v>
      </c>
      <c r="I103" s="3">
        <f>(D99+D100+D101+D102+D103)/(($B$99+E103)/2)</f>
        <v>0.358974358974359</v>
      </c>
      <c r="J103" s="3">
        <f t="shared" si="20"/>
        <v>0.9230769230769231</v>
      </c>
      <c r="K103" s="3">
        <f t="shared" si="21"/>
        <v>0.8205128205128205</v>
      </c>
    </row>
    <row r="104" spans="1:11" ht="12.75">
      <c r="A104" s="2">
        <v>44531</v>
      </c>
      <c r="E104">
        <f t="shared" si="22"/>
        <v>0</v>
      </c>
      <c r="F104" s="5">
        <f t="shared" si="23"/>
        <v>0</v>
      </c>
      <c r="G104" s="3" t="e">
        <f t="shared" si="24"/>
        <v>#DIV/0!</v>
      </c>
      <c r="H104" s="3">
        <f>(D93+D94+D95+D96+D97+D98+D99+D100+D101+D102+D103+D104)/(($B$93+E104)/2)</f>
        <v>0.8421052631578947</v>
      </c>
      <c r="I104" s="3">
        <f>(D99+D100+D101+D102+D103+D104)/(($B$99+E104)/2)</f>
        <v>0.358974358974359</v>
      </c>
      <c r="J104" s="3">
        <f t="shared" si="20"/>
        <v>0.8421052631578947</v>
      </c>
      <c r="K104" s="3">
        <f t="shared" si="21"/>
        <v>0.7368421052631579</v>
      </c>
    </row>
    <row r="105" spans="1:11" ht="12.75">
      <c r="A105" s="2">
        <v>44562</v>
      </c>
      <c r="E105">
        <f t="shared" si="22"/>
        <v>0</v>
      </c>
      <c r="F105" s="5">
        <f t="shared" si="23"/>
        <v>0</v>
      </c>
      <c r="G105" s="3" t="e">
        <f t="shared" si="24"/>
        <v>#DIV/0!</v>
      </c>
      <c r="H105" s="3" t="e">
        <f>(D105)/(($B$105+E105)/2)</f>
        <v>#DIV/0!</v>
      </c>
      <c r="I105" s="3">
        <f>(D99+D100+D101+D102+D103+D104+D105)/(($B$99+E105)/2)</f>
        <v>0.358974358974359</v>
      </c>
      <c r="J105" s="3">
        <f t="shared" si="20"/>
        <v>0.8108108108108109</v>
      </c>
      <c r="K105" s="3">
        <f t="shared" si="21"/>
        <v>0.7027027027027027</v>
      </c>
    </row>
    <row r="106" spans="1:11" ht="12.75">
      <c r="A106" s="2">
        <v>44593</v>
      </c>
      <c r="E106">
        <f t="shared" si="22"/>
        <v>0</v>
      </c>
      <c r="F106" s="5">
        <f t="shared" si="23"/>
        <v>0</v>
      </c>
      <c r="G106" s="3" t="e">
        <f t="shared" si="24"/>
        <v>#DIV/0!</v>
      </c>
      <c r="H106" s="3" t="e">
        <f>(D105+D106)/(($B$105+E106)/2)</f>
        <v>#DIV/0!</v>
      </c>
      <c r="I106" s="3">
        <f>(D99+D100+D101+D102+D103+D104+D105+D106)/(($B$99+E106)/2)</f>
        <v>0.358974358974359</v>
      </c>
      <c r="J106" s="3">
        <f t="shared" si="20"/>
        <v>0.6285714285714286</v>
      </c>
      <c r="K106" s="3">
        <f t="shared" si="21"/>
        <v>0.5142857142857142</v>
      </c>
    </row>
    <row r="107" spans="1:11" ht="12.75">
      <c r="A107" s="2">
        <v>44621</v>
      </c>
      <c r="E107">
        <f t="shared" si="22"/>
        <v>0</v>
      </c>
      <c r="F107" s="5">
        <f t="shared" si="23"/>
        <v>0</v>
      </c>
      <c r="G107" s="3" t="e">
        <f t="shared" si="24"/>
        <v>#DIV/0!</v>
      </c>
      <c r="H107" s="3" t="e">
        <f>(D105+D106+D107)/(($B$105+E107)/2)</f>
        <v>#DIV/0!</v>
      </c>
      <c r="I107" s="3">
        <f>(D99+D100+D101+D102+D103+D104+D105+D106+D107)/(($B$99+E107)/2)</f>
        <v>0.358974358974359</v>
      </c>
      <c r="J107" s="3">
        <f t="shared" si="20"/>
        <v>0.5945945945945946</v>
      </c>
      <c r="K107" s="3">
        <f t="shared" si="21"/>
        <v>0.4864864864864865</v>
      </c>
    </row>
    <row r="108" spans="1:11" ht="12.75">
      <c r="A108" s="2">
        <v>44652</v>
      </c>
      <c r="E108">
        <f t="shared" si="22"/>
        <v>0</v>
      </c>
      <c r="F108" s="5">
        <f t="shared" si="23"/>
        <v>0</v>
      </c>
      <c r="G108" s="3" t="e">
        <f t="shared" si="24"/>
        <v>#DIV/0!</v>
      </c>
      <c r="H108" s="3" t="e">
        <f>(D105+D106+D107+D108)/(($B$105+E108)/2)</f>
        <v>#DIV/0!</v>
      </c>
      <c r="I108" s="3">
        <f>(D99+D100+D101+D102+D103+D104+D105+D106+D107+D108)/(($B$99+E108)/2)</f>
        <v>0.358974358974359</v>
      </c>
      <c r="J108" s="3">
        <f t="shared" si="20"/>
        <v>0.5142857142857142</v>
      </c>
      <c r="K108" s="3">
        <f t="shared" si="21"/>
        <v>0.5142857142857142</v>
      </c>
    </row>
    <row r="109" spans="1:11" ht="12.75">
      <c r="A109" s="2">
        <v>44682</v>
      </c>
      <c r="E109">
        <f t="shared" si="22"/>
        <v>0</v>
      </c>
      <c r="F109" s="5">
        <f t="shared" si="23"/>
        <v>0</v>
      </c>
      <c r="G109" s="3" t="e">
        <f t="shared" si="24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0.358974358974359</v>
      </c>
      <c r="J109" s="3">
        <f t="shared" si="20"/>
        <v>0.358974358974359</v>
      </c>
      <c r="K109" s="3">
        <f t="shared" si="21"/>
        <v>0.358974358974359</v>
      </c>
    </row>
    <row r="110" spans="1:11" ht="12.75">
      <c r="A110" s="2">
        <v>44713</v>
      </c>
      <c r="E110">
        <f t="shared" si="22"/>
        <v>0</v>
      </c>
      <c r="F110" s="5">
        <f t="shared" si="23"/>
        <v>0</v>
      </c>
      <c r="G110" s="3" t="e">
        <f t="shared" si="24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0.358974358974359</v>
      </c>
      <c r="J110" s="3">
        <f t="shared" si="20"/>
        <v>0.358974358974359</v>
      </c>
      <c r="K110" s="3">
        <f t="shared" si="21"/>
        <v>0.358974358974359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2">
      <selection activeCell="A101" sqref="A10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1" ht="12.75">
      <c r="A101" s="2">
        <v>44440</v>
      </c>
      <c r="E101">
        <f t="shared" si="10"/>
        <v>0</v>
      </c>
      <c r="F101" s="5">
        <f t="shared" si="15"/>
        <v>0</v>
      </c>
      <c r="G101" s="3" t="e">
        <f t="shared" si="16"/>
        <v>#DIV/0!</v>
      </c>
      <c r="H101" s="3">
        <f>(D93+D94+D95+D96+D97+D98+D99+D100+D101)/(($B$93+E101)/2)</f>
        <v>0.25</v>
      </c>
      <c r="I101" s="3">
        <f>(D99+D100+D101)/(($B$99+E101)/2)</f>
        <v>0.25</v>
      </c>
      <c r="J101" s="3">
        <f t="shared" si="13"/>
        <v>0.5</v>
      </c>
      <c r="K101" s="3">
        <f t="shared" si="14"/>
        <v>0.5</v>
      </c>
    </row>
    <row r="102" spans="1:11" ht="12.75">
      <c r="A102" s="2">
        <v>44470</v>
      </c>
      <c r="E102">
        <f t="shared" si="10"/>
        <v>0</v>
      </c>
      <c r="F102" s="5">
        <f t="shared" si="15"/>
        <v>0</v>
      </c>
      <c r="G102" s="3" t="e">
        <f t="shared" si="16"/>
        <v>#DIV/0!</v>
      </c>
      <c r="H102" s="3">
        <f>(D93+D94+D95+D96+D97+D98+D99+D100+D101+D102)/(($B$93+E102)/2)</f>
        <v>0.25</v>
      </c>
      <c r="I102" s="3">
        <f>(D99+D100+D101+D102)/(($B$99+E102)/2)</f>
        <v>0.25</v>
      </c>
      <c r="J102" s="3">
        <f t="shared" si="13"/>
        <v>0.25</v>
      </c>
      <c r="K102" s="3">
        <f t="shared" si="14"/>
        <v>0.25</v>
      </c>
    </row>
    <row r="103" spans="1:11" ht="12.75">
      <c r="A103" s="2">
        <v>44501</v>
      </c>
      <c r="E103">
        <f t="shared" si="10"/>
        <v>0</v>
      </c>
      <c r="F103" s="5">
        <f t="shared" si="15"/>
        <v>0</v>
      </c>
      <c r="G103" s="3" t="e">
        <f t="shared" si="16"/>
        <v>#DIV/0!</v>
      </c>
      <c r="H103" s="3">
        <f>(D93+D94+D95+D96+D97+D98+D99+D100+D101+D102+D103)/(($B$93+E103)/2)</f>
        <v>0.25</v>
      </c>
      <c r="I103" s="3">
        <f>(D99+D100+D101+D102+D103)/(($B$99+E103)/2)</f>
        <v>0.25</v>
      </c>
      <c r="J103" s="3">
        <f t="shared" si="13"/>
        <v>0.25</v>
      </c>
      <c r="K103" s="3">
        <f t="shared" si="14"/>
        <v>0.25</v>
      </c>
    </row>
    <row r="104" spans="1:11" ht="12.75">
      <c r="A104" s="2">
        <v>44531</v>
      </c>
      <c r="E104">
        <f t="shared" si="10"/>
        <v>0</v>
      </c>
      <c r="F104" s="5">
        <f t="shared" si="15"/>
        <v>0</v>
      </c>
      <c r="G104" s="3" t="e">
        <f t="shared" si="16"/>
        <v>#DIV/0!</v>
      </c>
      <c r="H104" s="3">
        <f>(D93+D94+D95+D96+D97+D98+D99+D100+D101+D102+D103+D104)/(($B$93+E104)/2)</f>
        <v>0.25</v>
      </c>
      <c r="I104" s="3">
        <f>(D99+D100+D101+D102+D103+D104)/(($B$99+E104)/2)</f>
        <v>0.25</v>
      </c>
      <c r="J104" s="3">
        <f t="shared" si="13"/>
        <v>0.25</v>
      </c>
      <c r="K104" s="3">
        <f t="shared" si="14"/>
        <v>0.25</v>
      </c>
    </row>
    <row r="105" spans="1:11" ht="12.75">
      <c r="A105" s="2">
        <v>44562</v>
      </c>
      <c r="E105">
        <f t="shared" si="10"/>
        <v>0</v>
      </c>
      <c r="F105" s="5">
        <f t="shared" si="15"/>
        <v>0</v>
      </c>
      <c r="G105" s="3" t="e">
        <f t="shared" si="16"/>
        <v>#DIV/0!</v>
      </c>
      <c r="H105" s="3" t="e">
        <f>(D105)/(($B$105+E105)/2)</f>
        <v>#DIV/0!</v>
      </c>
      <c r="I105" s="3">
        <f>(D99+D100+D101+D102+D103+D104+D105)/(($B$99+E105)/2)</f>
        <v>0.25</v>
      </c>
      <c r="J105" s="3">
        <f t="shared" si="13"/>
        <v>0.25</v>
      </c>
      <c r="K105" s="3">
        <f t="shared" si="14"/>
        <v>0.25</v>
      </c>
    </row>
    <row r="106" spans="1:11" ht="12.75">
      <c r="A106" s="2">
        <v>44593</v>
      </c>
      <c r="E106">
        <f t="shared" si="10"/>
        <v>0</v>
      </c>
      <c r="F106" s="5">
        <f t="shared" si="15"/>
        <v>0</v>
      </c>
      <c r="G106" s="3" t="e">
        <f t="shared" si="16"/>
        <v>#DIV/0!</v>
      </c>
      <c r="H106" s="3" t="e">
        <f>(D105+D106)/(($B$105+E106)/2)</f>
        <v>#DIV/0!</v>
      </c>
      <c r="I106" s="3">
        <f>(D99+D100+D101+D102+D103+D104+D105+D106)/(($B$99+E106)/2)</f>
        <v>0.25</v>
      </c>
      <c r="J106" s="3">
        <f t="shared" si="13"/>
        <v>0.25</v>
      </c>
      <c r="K106" s="3">
        <f t="shared" si="14"/>
        <v>0.25</v>
      </c>
    </row>
    <row r="107" spans="1:11" ht="12.75">
      <c r="A107" s="2">
        <v>44621</v>
      </c>
      <c r="E107">
        <f t="shared" si="10"/>
        <v>0</v>
      </c>
      <c r="F107" s="5">
        <f t="shared" si="15"/>
        <v>0</v>
      </c>
      <c r="G107" s="3" t="e">
        <f t="shared" si="16"/>
        <v>#DIV/0!</v>
      </c>
      <c r="H107" s="3" t="e">
        <f>(D105+D106+D107)/(($B$105+E107)/2)</f>
        <v>#DIV/0!</v>
      </c>
      <c r="I107" s="3">
        <f>(D99+D100+D101+D102+D103+D104+D105+D106+D107)/(($B$99+E107)/2)</f>
        <v>0.25</v>
      </c>
      <c r="J107" s="3">
        <f t="shared" si="13"/>
        <v>0.25</v>
      </c>
      <c r="K107" s="3">
        <f t="shared" si="14"/>
        <v>0.25</v>
      </c>
    </row>
    <row r="108" spans="1:11" ht="12.75">
      <c r="A108" s="2">
        <v>44652</v>
      </c>
      <c r="E108">
        <f t="shared" si="10"/>
        <v>0</v>
      </c>
      <c r="F108" s="5">
        <f t="shared" si="15"/>
        <v>0</v>
      </c>
      <c r="G108" s="3" t="e">
        <f t="shared" si="16"/>
        <v>#DIV/0!</v>
      </c>
      <c r="H108" s="3" t="e">
        <f>(D105+D106+D107+D108)/(($B$105+E108)/2)</f>
        <v>#DIV/0!</v>
      </c>
      <c r="I108" s="3">
        <f>(D99+D100+D101+D102+D103+D104+D105+D106+D107+D108)/(($B$99+E108)/2)</f>
        <v>0.25</v>
      </c>
      <c r="J108" s="3">
        <f t="shared" si="13"/>
        <v>0.25</v>
      </c>
      <c r="K108" s="3">
        <f t="shared" si="14"/>
        <v>0.25</v>
      </c>
    </row>
    <row r="109" spans="1:11" ht="12.75">
      <c r="A109" s="2">
        <v>44682</v>
      </c>
      <c r="E109">
        <f t="shared" si="10"/>
        <v>0</v>
      </c>
      <c r="F109" s="5">
        <f t="shared" si="15"/>
        <v>0</v>
      </c>
      <c r="G109" s="3" t="e">
        <f t="shared" si="16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0.25</v>
      </c>
      <c r="J109" s="3">
        <f t="shared" si="13"/>
        <v>0.25</v>
      </c>
      <c r="K109" s="3">
        <f t="shared" si="14"/>
        <v>0.25</v>
      </c>
    </row>
    <row r="110" spans="1:11" ht="12.75">
      <c r="A110" s="2">
        <v>44713</v>
      </c>
      <c r="E110">
        <f t="shared" si="10"/>
        <v>0</v>
      </c>
      <c r="F110" s="5">
        <f t="shared" si="15"/>
        <v>0</v>
      </c>
      <c r="G110" s="3" t="e">
        <f t="shared" si="16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0.25</v>
      </c>
      <c r="J110" s="3">
        <f t="shared" si="13"/>
        <v>0.25</v>
      </c>
      <c r="K110" s="3">
        <f t="shared" si="14"/>
        <v>0.25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6">
      <selection activeCell="A101" sqref="A10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1" ht="12.75">
      <c r="A101" s="2">
        <v>44440</v>
      </c>
      <c r="E101">
        <f t="shared" si="15"/>
        <v>0</v>
      </c>
      <c r="F101" s="5">
        <f t="shared" si="16"/>
        <v>0</v>
      </c>
      <c r="G101" s="3" t="e">
        <f t="shared" si="17"/>
        <v>#DIV/0!</v>
      </c>
      <c r="H101" s="3">
        <f>(D93+D94+D95+D96+D97+D98+D99+D100+D101)/(($B$93+E101)/2)</f>
        <v>1.0833333333333333</v>
      </c>
      <c r="I101" s="3">
        <f>(D99+D100+D101)/(($B$99+E101)/2)</f>
        <v>0.14285714285714285</v>
      </c>
      <c r="J101" s="3">
        <f t="shared" si="13"/>
        <v>1.4042553191489362</v>
      </c>
      <c r="K101" s="3">
        <f t="shared" si="14"/>
        <v>1.3617021276595744</v>
      </c>
    </row>
    <row r="102" spans="1:11" ht="12.75">
      <c r="A102" s="2">
        <v>44470</v>
      </c>
      <c r="E102">
        <f t="shared" si="15"/>
        <v>0</v>
      </c>
      <c r="F102" s="5">
        <f t="shared" si="16"/>
        <v>0</v>
      </c>
      <c r="G102" s="3" t="e">
        <f t="shared" si="17"/>
        <v>#DIV/0!</v>
      </c>
      <c r="H102" s="3">
        <f>(D93+D94+D95+D96+D97+D98+D99+D100+D101+D102)/(($B$93+E102)/2)</f>
        <v>1.0833333333333333</v>
      </c>
      <c r="I102" s="3">
        <f>(D99+D100+D101+D102)/(($B$99+E102)/2)</f>
        <v>0.14285714285714285</v>
      </c>
      <c r="J102" s="3">
        <f t="shared" si="13"/>
        <v>1.3406593406593406</v>
      </c>
      <c r="K102" s="3">
        <f t="shared" si="14"/>
        <v>1.2967032967032968</v>
      </c>
    </row>
    <row r="103" spans="1:11" ht="12.75">
      <c r="A103" s="2">
        <v>44501</v>
      </c>
      <c r="E103">
        <f t="shared" si="15"/>
        <v>0</v>
      </c>
      <c r="F103" s="5">
        <f t="shared" si="16"/>
        <v>0</v>
      </c>
      <c r="G103" s="3" t="e">
        <f t="shared" si="17"/>
        <v>#DIV/0!</v>
      </c>
      <c r="H103" s="3">
        <f>(D93+D94+D95+D96+D97+D98+D99+D100+D101+D102+D103)/(($B$93+E103)/2)</f>
        <v>1.0833333333333333</v>
      </c>
      <c r="I103" s="3">
        <f>(D99+D100+D101+D102+D103)/(($B$99+E103)/2)</f>
        <v>0.14285714285714285</v>
      </c>
      <c r="J103" s="3">
        <f t="shared" si="13"/>
        <v>1.2164948453608246</v>
      </c>
      <c r="K103" s="3">
        <f t="shared" si="14"/>
        <v>1.175257731958763</v>
      </c>
    </row>
    <row r="104" spans="1:11" ht="12.75">
      <c r="A104" s="2">
        <v>44531</v>
      </c>
      <c r="E104">
        <f t="shared" si="15"/>
        <v>0</v>
      </c>
      <c r="F104" s="5">
        <f t="shared" si="16"/>
        <v>0</v>
      </c>
      <c r="G104" s="3" t="e">
        <f t="shared" si="17"/>
        <v>#DIV/0!</v>
      </c>
      <c r="H104" s="3">
        <f>(D93+D94+D95+D96+D97+D98+D99+D100+D101+D102+D103+D104)/(($B$93+E104)/2)</f>
        <v>1.0833333333333333</v>
      </c>
      <c r="I104" s="3">
        <f>(D99+D100+D101+D102+D103+D104)/(($B$99+E104)/2)</f>
        <v>0.14285714285714285</v>
      </c>
      <c r="J104" s="3">
        <f t="shared" si="13"/>
        <v>1.0833333333333333</v>
      </c>
      <c r="K104" s="3">
        <f t="shared" si="14"/>
        <v>1.0416666666666667</v>
      </c>
    </row>
    <row r="105" spans="1:11" ht="12.75">
      <c r="A105" s="2">
        <v>44562</v>
      </c>
      <c r="E105">
        <f t="shared" si="15"/>
        <v>0</v>
      </c>
      <c r="F105" s="5">
        <f t="shared" si="16"/>
        <v>0</v>
      </c>
      <c r="G105" s="3" t="e">
        <f t="shared" si="17"/>
        <v>#DIV/0!</v>
      </c>
      <c r="H105" s="3" t="e">
        <f>(D105)/(($B$105+E105)/2)</f>
        <v>#DIV/0!</v>
      </c>
      <c r="I105" s="3">
        <f>(D99+D100+D101+D102+D103+D104+D105)/(($B$99+E105)/2)</f>
        <v>0.14285714285714285</v>
      </c>
      <c r="J105" s="3">
        <f t="shared" si="13"/>
        <v>0.8333333333333334</v>
      </c>
      <c r="K105" s="3">
        <f t="shared" si="14"/>
        <v>0.7857142857142857</v>
      </c>
    </row>
    <row r="106" spans="1:11" ht="12.75">
      <c r="A106" s="2">
        <v>44593</v>
      </c>
      <c r="E106">
        <f t="shared" si="15"/>
        <v>0</v>
      </c>
      <c r="F106" s="5">
        <f t="shared" si="16"/>
        <v>0</v>
      </c>
      <c r="G106" s="3" t="e">
        <f t="shared" si="17"/>
        <v>#DIV/0!</v>
      </c>
      <c r="H106" s="3" t="e">
        <f>(D105+D106)/(($B$105+E106)/2)</f>
        <v>#DIV/0!</v>
      </c>
      <c r="I106" s="3">
        <f>(D99+D100+D101+D102+D103+D104+D105+D106)/(($B$99+E106)/2)</f>
        <v>0.14285714285714285</v>
      </c>
      <c r="J106" s="3">
        <f t="shared" si="13"/>
        <v>0.6904761904761905</v>
      </c>
      <c r="K106" s="3">
        <f t="shared" si="14"/>
        <v>0.6904761904761905</v>
      </c>
    </row>
    <row r="107" spans="1:11" ht="12.75">
      <c r="A107" s="2">
        <v>44621</v>
      </c>
      <c r="E107">
        <f t="shared" si="15"/>
        <v>0</v>
      </c>
      <c r="F107" s="5">
        <f t="shared" si="16"/>
        <v>0</v>
      </c>
      <c r="G107" s="3" t="e">
        <f t="shared" si="17"/>
        <v>#DIV/0!</v>
      </c>
      <c r="H107" s="3" t="e">
        <f>(D105+D106+D107)/(($B$105+E107)/2)</f>
        <v>#DIV/0!</v>
      </c>
      <c r="I107" s="3">
        <f>(D99+D100+D101+D102+D103+D104+D105+D106+D107)/(($B$99+E107)/2)</f>
        <v>0.14285714285714285</v>
      </c>
      <c r="J107" s="3">
        <f t="shared" si="13"/>
        <v>0.5301204819277109</v>
      </c>
      <c r="K107" s="3">
        <f t="shared" si="14"/>
        <v>0.5301204819277109</v>
      </c>
    </row>
    <row r="108" spans="1:11" ht="12.75">
      <c r="A108" s="2">
        <v>44652</v>
      </c>
      <c r="E108">
        <f t="shared" si="15"/>
        <v>0</v>
      </c>
      <c r="F108" s="5">
        <f t="shared" si="16"/>
        <v>0</v>
      </c>
      <c r="G108" s="3" t="e">
        <f t="shared" si="17"/>
        <v>#DIV/0!</v>
      </c>
      <c r="H108" s="3" t="e">
        <f>(D105+D106+D107+D108)/(($B$105+E108)/2)</f>
        <v>#DIV/0!</v>
      </c>
      <c r="I108" s="3">
        <f>(D99+D100+D101+D102+D103+D104+D105+D106+D107+D108)/(($B$99+E108)/2)</f>
        <v>0.14285714285714285</v>
      </c>
      <c r="J108" s="3">
        <f t="shared" si="13"/>
        <v>0.3855421686746988</v>
      </c>
      <c r="K108" s="3">
        <f t="shared" si="14"/>
        <v>0.3855421686746988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0.14285714285714285</v>
      </c>
      <c r="J109" s="3">
        <f t="shared" si="13"/>
        <v>0.24691358024691357</v>
      </c>
      <c r="K109" s="3">
        <f t="shared" si="14"/>
        <v>0.24691358024691357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0.14285714285714285</v>
      </c>
      <c r="J110" s="3">
        <f t="shared" si="13"/>
        <v>0.14285714285714285</v>
      </c>
      <c r="K110" s="3">
        <f t="shared" si="14"/>
        <v>0.14285714285714285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1">
      <selection activeCell="A101" sqref="A10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E101">
        <f t="shared" si="10"/>
        <v>0</v>
      </c>
      <c r="F101" s="5">
        <f t="shared" si="11"/>
        <v>0</v>
      </c>
      <c r="G101" s="3" t="e">
        <f t="shared" si="12"/>
        <v>#DIV/0!</v>
      </c>
      <c r="H101" s="3">
        <f>(D93+D94+D95+D96+D97+D98+D99+D100+D101)/(($B$93+E101)/2)</f>
        <v>0.16666666666666666</v>
      </c>
      <c r="I101" s="3">
        <f>(D99+D100+D101)/(($B$99+E101)/2)</f>
        <v>0</v>
      </c>
      <c r="J101" s="3">
        <f t="shared" si="13"/>
        <v>0.16666666666666666</v>
      </c>
      <c r="K101" s="3">
        <f t="shared" si="14"/>
        <v>0.16666666666666666</v>
      </c>
    </row>
    <row r="102" spans="1:11" ht="12.75">
      <c r="A102" s="2">
        <v>44470</v>
      </c>
      <c r="E102">
        <f t="shared" si="10"/>
        <v>0</v>
      </c>
      <c r="F102" s="5">
        <f t="shared" si="11"/>
        <v>0</v>
      </c>
      <c r="G102" s="3" t="e">
        <f t="shared" si="12"/>
        <v>#DIV/0!</v>
      </c>
      <c r="H102" s="3">
        <f>(D93+D94+D95+D96+D97+D98+D99+D100+D101+D102)/(($B$93+E102)/2)</f>
        <v>0.16666666666666666</v>
      </c>
      <c r="I102" s="3">
        <f>(D99+D100+D101+D102)/(($B$99+E102)/2)</f>
        <v>0</v>
      </c>
      <c r="J102" s="3">
        <f t="shared" si="13"/>
        <v>0.16666666666666666</v>
      </c>
      <c r="K102" s="3">
        <f t="shared" si="14"/>
        <v>0.16666666666666666</v>
      </c>
    </row>
    <row r="103" spans="1:11" ht="12.75">
      <c r="A103" s="2">
        <v>44501</v>
      </c>
      <c r="E103">
        <f t="shared" si="10"/>
        <v>0</v>
      </c>
      <c r="F103" s="5">
        <f t="shared" si="11"/>
        <v>0</v>
      </c>
      <c r="G103" s="3" t="e">
        <f t="shared" si="12"/>
        <v>#DIV/0!</v>
      </c>
      <c r="H103" s="3">
        <f>(D93+D94+D95+D96+D97+D98+D99+D100+D101+D102+D103)/(($B$93+E103)/2)</f>
        <v>0.16666666666666666</v>
      </c>
      <c r="I103" s="3">
        <f>(D99+D100+D101+D102+D103)/(($B$99+E103)/2)</f>
        <v>0</v>
      </c>
      <c r="J103" s="3">
        <f t="shared" si="13"/>
        <v>0.16666666666666666</v>
      </c>
      <c r="K103" s="3">
        <f t="shared" si="14"/>
        <v>0.16666666666666666</v>
      </c>
    </row>
    <row r="104" spans="1:11" ht="12.75">
      <c r="A104" s="2">
        <v>44531</v>
      </c>
      <c r="E104">
        <f t="shared" si="10"/>
        <v>0</v>
      </c>
      <c r="F104" s="5">
        <f t="shared" si="11"/>
        <v>0</v>
      </c>
      <c r="G104" s="3" t="e">
        <f t="shared" si="12"/>
        <v>#DIV/0!</v>
      </c>
      <c r="H104" s="3">
        <f>(D93+D94+D95+D96+D97+D98+D99+D100+D101+D102+D103+D104)/(($B$93+E104)/2)</f>
        <v>0.16666666666666666</v>
      </c>
      <c r="I104" s="3">
        <f>(D99+D100+D101+D102+D103+D104)/(($B$99+E104)/2)</f>
        <v>0</v>
      </c>
      <c r="J104" s="3">
        <f t="shared" si="13"/>
        <v>0.16666666666666666</v>
      </c>
      <c r="K104" s="3">
        <f t="shared" si="14"/>
        <v>0.16666666666666666</v>
      </c>
    </row>
    <row r="105" spans="1:11" ht="12.75">
      <c r="A105" s="2">
        <v>44562</v>
      </c>
      <c r="E105">
        <f t="shared" si="10"/>
        <v>0</v>
      </c>
      <c r="F105" s="5">
        <f t="shared" si="11"/>
        <v>0</v>
      </c>
      <c r="G105" s="3" t="e">
        <f t="shared" si="12"/>
        <v>#DIV/0!</v>
      </c>
      <c r="H105" s="3" t="e">
        <f>(D105)/(($B$105+E105)/2)</f>
        <v>#DIV/0!</v>
      </c>
      <c r="I105" s="3">
        <f>(D99+D100+D101+D102+D103+D104+D105)/(($B$99+E105)/2)</f>
        <v>0</v>
      </c>
      <c r="J105" s="3">
        <f t="shared" si="13"/>
        <v>0.16666666666666666</v>
      </c>
      <c r="K105" s="3">
        <f t="shared" si="14"/>
        <v>0.16666666666666666</v>
      </c>
    </row>
    <row r="106" spans="1:11" ht="12.75">
      <c r="A106" s="2">
        <v>44593</v>
      </c>
      <c r="E106">
        <f t="shared" si="10"/>
        <v>0</v>
      </c>
      <c r="F106" s="5">
        <f t="shared" si="11"/>
        <v>0</v>
      </c>
      <c r="G106" s="3" t="e">
        <f t="shared" si="12"/>
        <v>#DIV/0!</v>
      </c>
      <c r="H106" s="3" t="e">
        <f>(D105+D106)/(($B$105+E106)/2)</f>
        <v>#DIV/0!</v>
      </c>
      <c r="I106" s="3">
        <f>(D99+D100+D101+D102+D103+D104+D105+D106)/(($B$99+E106)/2)</f>
        <v>0</v>
      </c>
      <c r="J106" s="3">
        <f t="shared" si="13"/>
        <v>0.16666666666666666</v>
      </c>
      <c r="K106" s="3">
        <f t="shared" si="14"/>
        <v>0.16666666666666666</v>
      </c>
    </row>
    <row r="107" spans="1:11" ht="12.75">
      <c r="A107" s="2">
        <v>44621</v>
      </c>
      <c r="E107">
        <f t="shared" si="10"/>
        <v>0</v>
      </c>
      <c r="F107" s="5">
        <f t="shared" si="11"/>
        <v>0</v>
      </c>
      <c r="G107" s="3" t="e">
        <f t="shared" si="12"/>
        <v>#DIV/0!</v>
      </c>
      <c r="H107" s="3" t="e">
        <f>(D105+D106+D107)/(($B$105+E107)/2)</f>
        <v>#DIV/0!</v>
      </c>
      <c r="I107" s="3">
        <f>(D99+D100+D101+D102+D103+D104+D105+D106+D107)/(($B$99+E107)/2)</f>
        <v>0</v>
      </c>
      <c r="J107" s="3">
        <f t="shared" si="13"/>
        <v>0.16666666666666666</v>
      </c>
      <c r="K107" s="3">
        <f t="shared" si="14"/>
        <v>0.16666666666666666</v>
      </c>
    </row>
    <row r="108" spans="1:11" ht="12.75">
      <c r="A108" s="2">
        <v>44652</v>
      </c>
      <c r="E108">
        <f t="shared" si="10"/>
        <v>0</v>
      </c>
      <c r="F108" s="5">
        <f t="shared" si="11"/>
        <v>0</v>
      </c>
      <c r="G108" s="3" t="e">
        <f t="shared" si="12"/>
        <v>#DIV/0!</v>
      </c>
      <c r="H108" s="3" t="e">
        <f>(D105+D106+D107+D108)/(($B$105+E108)/2)</f>
        <v>#DIV/0!</v>
      </c>
      <c r="I108" s="3">
        <f>(D99+D100+D101+D102+D103+D104+D105+D106+D107+D108)/(($B$99+E108)/2)</f>
        <v>0</v>
      </c>
      <c r="J108" s="3">
        <f t="shared" si="13"/>
        <v>0</v>
      </c>
      <c r="K108" s="3">
        <f t="shared" si="14"/>
        <v>0</v>
      </c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</v>
      </c>
      <c r="J109" s="3">
        <f t="shared" si="13"/>
        <v>0</v>
      </c>
      <c r="K109" s="3">
        <f t="shared" si="14"/>
        <v>0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</v>
      </c>
      <c r="J110" s="3">
        <f t="shared" si="13"/>
        <v>0</v>
      </c>
      <c r="K110" s="3">
        <f t="shared" si="14"/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2">
      <selection activeCell="A101" sqref="A10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1" ht="12.75">
      <c r="A101" s="2">
        <v>44440</v>
      </c>
      <c r="E101">
        <f t="shared" si="10"/>
        <v>0</v>
      </c>
      <c r="F101" s="5">
        <f t="shared" si="11"/>
        <v>0</v>
      </c>
      <c r="G101" s="3" t="e">
        <f t="shared" si="12"/>
        <v>#DIV/0!</v>
      </c>
      <c r="H101" s="3">
        <f>(D93+D94+D95+D96+D97+D98+D99+D100+D101)/(($B$93+E101)/2)</f>
        <v>1.0416666666666667</v>
      </c>
      <c r="I101" s="3">
        <f>(D99+D100+D101)/(($B$99+E101)/2)</f>
        <v>0.3404255319148936</v>
      </c>
      <c r="J101" s="3">
        <f t="shared" si="13"/>
        <v>1.3191489361702127</v>
      </c>
      <c r="K101" s="3">
        <f t="shared" si="14"/>
        <v>1.1914893617021276</v>
      </c>
    </row>
    <row r="102" spans="1:11" ht="12.75">
      <c r="A102" s="2">
        <v>44470</v>
      </c>
      <c r="E102">
        <f t="shared" si="10"/>
        <v>0</v>
      </c>
      <c r="F102" s="5">
        <f t="shared" si="11"/>
        <v>0</v>
      </c>
      <c r="G102" s="3" t="e">
        <f t="shared" si="12"/>
        <v>#DIV/0!</v>
      </c>
      <c r="H102" s="3">
        <f>(D93+D94+D95+D96+D97+D98+D99+D100+D101+D102)/(($B$93+E102)/2)</f>
        <v>1.0416666666666667</v>
      </c>
      <c r="I102" s="3">
        <f>(D99+D100+D101+D102)/(($B$99+E102)/2)</f>
        <v>0.3404255319148936</v>
      </c>
      <c r="J102" s="3">
        <f t="shared" si="13"/>
        <v>1.3043478260869565</v>
      </c>
      <c r="K102" s="3">
        <f t="shared" si="14"/>
        <v>1.173913043478261</v>
      </c>
    </row>
    <row r="103" spans="1:11" ht="12.75">
      <c r="A103" s="2">
        <v>44501</v>
      </c>
      <c r="E103">
        <f t="shared" si="10"/>
        <v>0</v>
      </c>
      <c r="F103" s="5">
        <f t="shared" si="11"/>
        <v>0</v>
      </c>
      <c r="G103" s="3" t="e">
        <f t="shared" si="12"/>
        <v>#DIV/0!</v>
      </c>
      <c r="H103" s="3">
        <f>(D93+D94+D95+D96+D97+D98+D99+D100+D101+D102+D103)/(($B$93+E103)/2)</f>
        <v>1.0416666666666667</v>
      </c>
      <c r="I103" s="3">
        <f>(D99+D100+D101+D102+D103)/(($B$99+E103)/2)</f>
        <v>0.3404255319148936</v>
      </c>
      <c r="J103" s="3">
        <f t="shared" si="13"/>
        <v>1.2272727272727273</v>
      </c>
      <c r="K103" s="3">
        <f t="shared" si="14"/>
        <v>1.0909090909090908</v>
      </c>
    </row>
    <row r="104" spans="1:11" ht="12.75">
      <c r="A104" s="2">
        <v>44531</v>
      </c>
      <c r="E104">
        <f t="shared" si="10"/>
        <v>0</v>
      </c>
      <c r="F104" s="5">
        <f t="shared" si="11"/>
        <v>0</v>
      </c>
      <c r="G104" s="3" t="e">
        <f t="shared" si="12"/>
        <v>#DIV/0!</v>
      </c>
      <c r="H104" s="3">
        <f>(D93+D94+D95+D96+D97+D98+D99+D100+D101+D102+D103+D104)/(($B$93+E104)/2)</f>
        <v>1.0416666666666667</v>
      </c>
      <c r="I104" s="3">
        <f>(D99+D100+D101+D102+D103+D104)/(($B$99+E104)/2)</f>
        <v>0.3404255319148936</v>
      </c>
      <c r="J104" s="3">
        <f t="shared" si="13"/>
        <v>1.0416666666666667</v>
      </c>
      <c r="K104" s="3">
        <f t="shared" si="14"/>
        <v>0.9166666666666666</v>
      </c>
    </row>
    <row r="105" spans="1:11" ht="12.75">
      <c r="A105" s="2">
        <v>44562</v>
      </c>
      <c r="E105">
        <f t="shared" si="10"/>
        <v>0</v>
      </c>
      <c r="F105" s="5">
        <f t="shared" si="11"/>
        <v>0</v>
      </c>
      <c r="G105" s="3" t="e">
        <f t="shared" si="12"/>
        <v>#DIV/0!</v>
      </c>
      <c r="H105" s="3" t="e">
        <f>(D105)/(($B$105+E105)/2)</f>
        <v>#DIV/0!</v>
      </c>
      <c r="I105" s="3">
        <f>(D99+D100+D101+D102+D103+D104+D105)/(($B$99+E105)/2)</f>
        <v>0.3404255319148936</v>
      </c>
      <c r="J105" s="3">
        <f t="shared" si="13"/>
        <v>0.9387755102040817</v>
      </c>
      <c r="K105" s="3">
        <f t="shared" si="14"/>
        <v>0.8163265306122449</v>
      </c>
    </row>
    <row r="106" spans="1:11" ht="12.75">
      <c r="A106" s="2">
        <v>44593</v>
      </c>
      <c r="E106">
        <f t="shared" si="10"/>
        <v>0</v>
      </c>
      <c r="F106" s="5">
        <f t="shared" si="11"/>
        <v>0</v>
      </c>
      <c r="G106" s="3" t="e">
        <f t="shared" si="12"/>
        <v>#DIV/0!</v>
      </c>
      <c r="H106" s="3" t="e">
        <f>(D105+D106)/(($B$105+E106)/2)</f>
        <v>#DIV/0!</v>
      </c>
      <c r="I106" s="3">
        <f>(D99+D100+D101+D102+D103+D104+D105+D106)/(($B$99+E106)/2)</f>
        <v>0.3404255319148936</v>
      </c>
      <c r="J106" s="3">
        <f t="shared" si="13"/>
        <v>0.8444444444444444</v>
      </c>
      <c r="K106" s="3">
        <f t="shared" si="14"/>
        <v>0.7555555555555555</v>
      </c>
    </row>
    <row r="107" spans="1:11" ht="12.75">
      <c r="A107" s="2">
        <v>44621</v>
      </c>
      <c r="E107">
        <f t="shared" si="10"/>
        <v>0</v>
      </c>
      <c r="F107" s="5">
        <f t="shared" si="11"/>
        <v>0</v>
      </c>
      <c r="G107" s="3" t="e">
        <f t="shared" si="12"/>
        <v>#DIV/0!</v>
      </c>
      <c r="H107" s="3" t="e">
        <f>(D105+D106+D107)/(($B$105+E107)/2)</f>
        <v>#DIV/0!</v>
      </c>
      <c r="I107" s="3">
        <f>(D99+D100+D101+D102+D103+D104+D105+D106+D107)/(($B$99+E107)/2)</f>
        <v>0.3404255319148936</v>
      </c>
      <c r="J107" s="3">
        <f t="shared" si="13"/>
        <v>0.6808510638297872</v>
      </c>
      <c r="K107" s="3">
        <f t="shared" si="14"/>
        <v>0.5957446808510638</v>
      </c>
    </row>
    <row r="108" spans="1:11" ht="12.75">
      <c r="A108" s="2">
        <v>44652</v>
      </c>
      <c r="E108">
        <f t="shared" si="10"/>
        <v>0</v>
      </c>
      <c r="F108" s="5">
        <f t="shared" si="11"/>
        <v>0</v>
      </c>
      <c r="G108" s="3" t="e">
        <f t="shared" si="12"/>
        <v>#DIV/0!</v>
      </c>
      <c r="H108" s="3" t="e">
        <f>(D105+D106+D107+D108)/(($B$105+E108)/2)</f>
        <v>#DIV/0!</v>
      </c>
      <c r="I108" s="3">
        <f>(D99+D100+D101+D102+D103+D104+D105+D106+D107+D108)/(($B$99+E108)/2)</f>
        <v>0.3404255319148936</v>
      </c>
      <c r="J108" s="3">
        <f t="shared" si="13"/>
        <v>0.5</v>
      </c>
      <c r="K108" s="3">
        <f t="shared" si="14"/>
        <v>0.4090909090909091</v>
      </c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0.3404255319148936</v>
      </c>
      <c r="J109" s="3">
        <f t="shared" si="13"/>
        <v>0.44</v>
      </c>
      <c r="K109" s="3">
        <f t="shared" si="14"/>
        <v>0.36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0.3404255319148936</v>
      </c>
      <c r="J110" s="3">
        <f t="shared" si="13"/>
        <v>0.3404255319148936</v>
      </c>
      <c r="K110" s="3">
        <f t="shared" si="14"/>
        <v>0.3404255319148936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2">
      <selection activeCell="P108" sqref="P10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1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1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1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1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1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1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1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1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1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1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</row>
    <row r="77" spans="1:11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</row>
    <row r="78" spans="1:11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</row>
    <row r="79" spans="1:11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1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1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P85" s="6"/>
    </row>
    <row r="86" spans="1:11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</row>
    <row r="87" spans="1:11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1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</row>
    <row r="90" spans="1:11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P92" s="6"/>
    </row>
    <row r="93" spans="1:11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P95" s="6"/>
    </row>
    <row r="96" spans="1:11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</row>
    <row r="97" spans="1:11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</row>
    <row r="98" spans="1:11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</row>
    <row r="99" spans="1:11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</row>
    <row r="100" spans="1:11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</row>
    <row r="101" spans="1:11" ht="12.75">
      <c r="A101" s="2">
        <v>44440</v>
      </c>
      <c r="E101">
        <f t="shared" si="10"/>
        <v>0</v>
      </c>
      <c r="F101" s="5">
        <f t="shared" si="11"/>
        <v>0</v>
      </c>
      <c r="G101" s="3" t="e">
        <f t="shared" si="12"/>
        <v>#DIV/0!</v>
      </c>
      <c r="H101" s="3">
        <f>(D93+D94+D95+D96+D97+D98+D99+D100+D101)/(($B$93+E101)/2)</f>
        <v>0.2</v>
      </c>
      <c r="I101" s="3">
        <f>(D99+D100+D101)/(($B$99+E101)/2)</f>
        <v>0</v>
      </c>
      <c r="J101" s="3">
        <f t="shared" si="13"/>
        <v>0.4444444444444444</v>
      </c>
      <c r="K101" s="3">
        <f t="shared" si="14"/>
        <v>0.4444444444444444</v>
      </c>
    </row>
    <row r="102" spans="1:11" ht="12.75">
      <c r="A102" s="2">
        <v>44470</v>
      </c>
      <c r="E102">
        <f t="shared" si="10"/>
        <v>0</v>
      </c>
      <c r="F102" s="5">
        <f t="shared" si="11"/>
        <v>0</v>
      </c>
      <c r="G102" s="3" t="e">
        <f t="shared" si="12"/>
        <v>#DIV/0!</v>
      </c>
      <c r="H102" s="3">
        <f>(D93+D94+D95+D96+D97+D98+D99+D100+D101+D102)/(($B$93+E102)/2)</f>
        <v>0.2</v>
      </c>
      <c r="I102" s="3">
        <f>(D99+D100+D101+D102)/(($B$99+E102)/2)</f>
        <v>0</v>
      </c>
      <c r="J102" s="3">
        <f t="shared" si="13"/>
        <v>0.4444444444444444</v>
      </c>
      <c r="K102" s="3">
        <f t="shared" si="14"/>
        <v>0.4444444444444444</v>
      </c>
    </row>
    <row r="103" spans="1:11" ht="12.75">
      <c r="A103" s="2">
        <v>44501</v>
      </c>
      <c r="E103">
        <f t="shared" si="10"/>
        <v>0</v>
      </c>
      <c r="F103" s="5">
        <f t="shared" si="11"/>
        <v>0</v>
      </c>
      <c r="G103" s="3" t="e">
        <f t="shared" si="12"/>
        <v>#DIV/0!</v>
      </c>
      <c r="H103" s="3">
        <f>(D93+D94+D95+D96+D97+D98+D99+D100+D101+D102+D103)/(($B$93+E103)/2)</f>
        <v>0.2</v>
      </c>
      <c r="I103" s="3">
        <f>(D99+D100+D101+D102+D103)/(($B$99+E103)/2)</f>
        <v>0</v>
      </c>
      <c r="J103" s="3">
        <f t="shared" si="13"/>
        <v>0.2222222222222222</v>
      </c>
      <c r="K103" s="3">
        <f t="shared" si="14"/>
        <v>0.2222222222222222</v>
      </c>
    </row>
    <row r="104" spans="1:11" ht="12.75">
      <c r="A104" s="2">
        <v>44531</v>
      </c>
      <c r="E104">
        <f t="shared" si="10"/>
        <v>0</v>
      </c>
      <c r="F104" s="5">
        <f t="shared" si="11"/>
        <v>0</v>
      </c>
      <c r="G104" s="3" t="e">
        <f t="shared" si="12"/>
        <v>#DIV/0!</v>
      </c>
      <c r="H104" s="3">
        <f>(D93+D94+D95+D96+D97+D98+D99+D100+D101+D102+D103+D104)/(($B$93+E104)/2)</f>
        <v>0.2</v>
      </c>
      <c r="I104" s="3">
        <f>(D99+D100+D101+D102+D103+D104)/(($B$99+E104)/2)</f>
        <v>0</v>
      </c>
      <c r="J104" s="3">
        <f t="shared" si="13"/>
        <v>0.2</v>
      </c>
      <c r="K104" s="3">
        <f t="shared" si="14"/>
        <v>0.2</v>
      </c>
    </row>
    <row r="105" spans="1:11" ht="12.75">
      <c r="A105" s="2">
        <v>44562</v>
      </c>
      <c r="E105">
        <f t="shared" si="10"/>
        <v>0</v>
      </c>
      <c r="F105" s="5">
        <f t="shared" si="11"/>
        <v>0</v>
      </c>
      <c r="G105" s="3" t="e">
        <f t="shared" si="12"/>
        <v>#DIV/0!</v>
      </c>
      <c r="H105" s="3" t="e">
        <f>(D105)/(($B$105+E105)/2)</f>
        <v>#DIV/0!</v>
      </c>
      <c r="I105" s="3">
        <f>(D99+D100+D101+D102+D103+D104+D105)/(($B$99+E105)/2)</f>
        <v>0</v>
      </c>
      <c r="J105" s="3">
        <f t="shared" si="13"/>
        <v>0.2</v>
      </c>
      <c r="K105" s="3">
        <f t="shared" si="14"/>
        <v>0.2</v>
      </c>
    </row>
    <row r="106" spans="1:11" ht="12.75">
      <c r="A106" s="2">
        <v>44593</v>
      </c>
      <c r="E106">
        <f t="shared" si="10"/>
        <v>0</v>
      </c>
      <c r="F106" s="5">
        <f t="shared" si="11"/>
        <v>0</v>
      </c>
      <c r="G106" s="3" t="e">
        <f t="shared" si="12"/>
        <v>#DIV/0!</v>
      </c>
      <c r="H106" s="3" t="e">
        <f>(D105+D106)/(($B$105+E106)/2)</f>
        <v>#DIV/0!</v>
      </c>
      <c r="I106" s="3">
        <f>(D99+D100+D101+D102+D103+D104+D105+D106)/(($B$99+E106)/2)</f>
        <v>0</v>
      </c>
      <c r="J106" s="3">
        <f t="shared" si="13"/>
        <v>0</v>
      </c>
      <c r="K106" s="3">
        <f t="shared" si="14"/>
        <v>0</v>
      </c>
    </row>
    <row r="107" spans="1:11" ht="12.75">
      <c r="A107" s="2">
        <v>44621</v>
      </c>
      <c r="E107">
        <f t="shared" si="10"/>
        <v>0</v>
      </c>
      <c r="F107" s="5">
        <f t="shared" si="11"/>
        <v>0</v>
      </c>
      <c r="G107" s="3" t="e">
        <f t="shared" si="12"/>
        <v>#DIV/0!</v>
      </c>
      <c r="H107" s="3" t="e">
        <f>(D105+D106+D107)/(($B$105+E107)/2)</f>
        <v>#DIV/0!</v>
      </c>
      <c r="I107" s="3">
        <f>(D99+D100+D101+D102+D103+D104+D105+D106+D107)/(($B$99+E107)/2)</f>
        <v>0</v>
      </c>
      <c r="J107" s="3">
        <f t="shared" si="13"/>
        <v>0</v>
      </c>
      <c r="K107" s="3">
        <f t="shared" si="14"/>
        <v>0</v>
      </c>
    </row>
    <row r="108" spans="1:11" ht="12.75">
      <c r="A108" s="2">
        <v>44652</v>
      </c>
      <c r="E108">
        <f t="shared" si="10"/>
        <v>0</v>
      </c>
      <c r="F108" s="5">
        <f t="shared" si="11"/>
        <v>0</v>
      </c>
      <c r="G108" s="3" t="e">
        <f t="shared" si="12"/>
        <v>#DIV/0!</v>
      </c>
      <c r="H108" s="3" t="e">
        <f>(D105+D106+D107+D108)/(($B$105+E108)/2)</f>
        <v>#DIV/0!</v>
      </c>
      <c r="I108" s="3">
        <f>(D99+D100+D101+D102+D103+D104+D105+D106+D107+D108)/(($B$99+E108)/2)</f>
        <v>0</v>
      </c>
      <c r="J108" s="3">
        <f t="shared" si="13"/>
        <v>0</v>
      </c>
      <c r="K108" s="3">
        <f t="shared" si="14"/>
        <v>0</v>
      </c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 t="e">
        <f>(D105+D106+D107+D108+D109)/(($B$105+E109)/2)</f>
        <v>#DIV/0!</v>
      </c>
      <c r="I109" s="3">
        <f>(D99+D100+D101+D102+D103+D104+D105+D106+D107+D108+D109)/(($B$99+E109)/2)</f>
        <v>0</v>
      </c>
      <c r="J109" s="3">
        <f t="shared" si="13"/>
        <v>0</v>
      </c>
      <c r="K109" s="3">
        <f t="shared" si="14"/>
        <v>0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 t="e">
        <f>(D105+D106+D107+D108+D109+D110)/(($B$105+E110)/2)</f>
        <v>#DIV/0!</v>
      </c>
      <c r="I110" s="3">
        <f>(D99+D100+D101+D102+D103+D104+D105+D106+D107+D108+D109+D110)/(($B$99+E110)/2)</f>
        <v>0</v>
      </c>
      <c r="J110" s="3">
        <f t="shared" si="13"/>
        <v>0</v>
      </c>
      <c r="K110" s="3">
        <f t="shared" si="14"/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2021-09-15T14:01:18Z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</Properties>
</file>